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alina_survation/Desktop/"/>
    </mc:Choice>
  </mc:AlternateContent>
  <xr:revisionPtr revIDLastSave="0" documentId="13_ncr:1_{DADD1C27-CC57-9549-8184-61B72B8CCCA4}" xr6:coauthVersionLast="47" xr6:coauthVersionMax="47" xr10:uidLastSave="{00000000-0000-0000-0000-000000000000}"/>
  <bookViews>
    <workbookView xWindow="35860" yWindow="1920" windowWidth="34560" windowHeight="20100" xr2:uid="{00000000-000D-0000-FFFF-FFFF00000000}"/>
  </bookViews>
  <sheets>
    <sheet name="Cover sheet and methodology" sheetId="1" r:id="rId1"/>
    <sheet name="Contents" sheetId="2" r:id="rId2"/>
    <sheet name="Tabl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54" i="3" l="1"/>
  <c r="A841" i="3"/>
  <c r="A822" i="3"/>
  <c r="A803" i="3"/>
  <c r="A784" i="3"/>
  <c r="A765" i="3"/>
  <c r="A746" i="3"/>
  <c r="A727" i="3"/>
  <c r="A708" i="3"/>
  <c r="A682" i="3"/>
  <c r="A655" i="3"/>
  <c r="A628" i="3"/>
  <c r="A601" i="3"/>
  <c r="A574" i="3"/>
  <c r="A547" i="3"/>
  <c r="A535" i="3"/>
  <c r="A522" i="3"/>
  <c r="A509" i="3"/>
  <c r="A496" i="3"/>
  <c r="A483" i="3"/>
  <c r="A470" i="3"/>
  <c r="A457" i="3"/>
  <c r="A444" i="3"/>
  <c r="A431" i="3"/>
  <c r="A418" i="3"/>
  <c r="A406" i="3"/>
  <c r="A393" i="3"/>
  <c r="A380" i="3"/>
  <c r="A367" i="3"/>
  <c r="A354" i="3"/>
  <c r="A341" i="3"/>
  <c r="A328" i="3"/>
  <c r="A315" i="3"/>
  <c r="A302" i="3"/>
  <c r="A287" i="3"/>
  <c r="A272" i="3"/>
  <c r="A257" i="3"/>
  <c r="A242" i="3"/>
  <c r="A225" i="3"/>
  <c r="A213" i="3"/>
  <c r="A200" i="3"/>
  <c r="A187" i="3"/>
  <c r="A174" i="3"/>
  <c r="A161" i="3"/>
  <c r="A148" i="3"/>
  <c r="A135" i="3"/>
  <c r="A109" i="3"/>
  <c r="A82" i="3"/>
  <c r="A55" i="3"/>
  <c r="A28" i="3"/>
  <c r="A1" i="3"/>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3" i="2"/>
  <c r="A2" i="2"/>
</calcChain>
</file>

<file path=xl/sharedStrings.xml><?xml version="1.0" encoding="utf-8"?>
<sst xmlns="http://schemas.openxmlformats.org/spreadsheetml/2006/main" count="2779" uniqueCount="325">
  <si>
    <t>Conducted by Survation on behalf of the London School of Hygiene &amp; Tropical Medicine (LSHTM)</t>
  </si>
  <si>
    <t>Methodology</t>
  </si>
  <si>
    <t>Fieldwork Dates</t>
  </si>
  <si>
    <t>9th September 2026 – 10th September 2026</t>
  </si>
  <si>
    <t>Data Collection Method</t>
  </si>
  <si>
    <t>The survey was conducted via online panel.</t>
  </si>
  <si>
    <t>Invitations to complete the survey were sent out to members of</t>
  </si>
  <si>
    <t>the panel. Differential response rates from different demographic</t>
  </si>
  <si>
    <t>groups were taken into account.</t>
  </si>
  <si>
    <t>Population Sampled</t>
  </si>
  <si>
    <t>All adults aged 18+ living in the UK</t>
  </si>
  <si>
    <t>Sample Size</t>
  </si>
  <si>
    <t>2,110</t>
  </si>
  <si>
    <t>Table</t>
  </si>
  <si>
    <t>Question</t>
  </si>
  <si>
    <t>Base</t>
  </si>
  <si>
    <t>How confident, if at all, do you feel doing each of the following? Judging whether a health claim is accurate</t>
  </si>
  <si>
    <t>All respondents</t>
  </si>
  <si>
    <t>How confident, if at all, do you feel doing each of the following? Checking facts behind a health claim you come across</t>
  </si>
  <si>
    <t>How confident, if at all, do you feel doing each of the following? Finding reliable health information about a health issue when you need it</t>
  </si>
  <si>
    <t>How confident, if at all, do you feel doing each of the following? Telling the difference between opinion and scientific evidence</t>
  </si>
  <si>
    <t>How confident, if at all, do you feel doing each of the following?</t>
  </si>
  <si>
    <t>Thinking about past health decisions you have made, which of the following statements describes your experience better?</t>
  </si>
  <si>
    <t>Thinking about your family members, which of the following statements best describes you?</t>
  </si>
  <si>
    <t>Still thinking about your family members, which of the following statements best describes you?</t>
  </si>
  <si>
    <t>To your knowledge, has anyone you know come to serious harm* after making a health decision based on false or misleading information? *(For example: contracted a preventable disease, delayed medical treatment, or suffered symptoms for longer than necessary)</t>
  </si>
  <si>
    <t>Thinking about health information you have come across, which of the following statements best describes you?</t>
  </si>
  <si>
    <t>Respondents who have previously come across health information they thought was false or misleading</t>
  </si>
  <si>
    <t>Thinking about potential effects of spreading false or misleading health information on the UK society, how likely or unlikely do you think each of the following effects is? Dividing people and leading to more extreme views</t>
  </si>
  <si>
    <t>Thinking about potential effects of spreading false or misleading health information on the UK society, how likely or unlikely do you think each of the following effects is? Undermining trust in health services</t>
  </si>
  <si>
    <t>Thinking about potential effects of spreading false or misleading health information on the UK society, how likely or unlikely do you think each of the following effects is? Causing people to believe in/buy fake cures</t>
  </si>
  <si>
    <t>Thinking about potential effects of spreading false or misleading health information on the UK society, how likely or unlikely do you think each of the following effects is? Persuading people to ignore government health advice</t>
  </si>
  <si>
    <t>Thinking about potential effects of spreading false or misleading health information on the UK society, how likely or unlikely do you think each of the following effects is? Influencing people to refuse essential medical treatment</t>
  </si>
  <si>
    <t>Thinking about potential effects of spreading false or misleading health information on the UK society, how likely or unlikely do you think each of the following effects is?</t>
  </si>
  <si>
    <t>Thinking about false or misleading health information, which of the following statements comes closest to your views?</t>
  </si>
  <si>
    <t>Table_Q1_1. How confident, if at all, do you feel doing each of the following? Judging whether a health claim is accurate</t>
  </si>
  <si>
    <t>Table_Q1_1</t>
  </si>
  <si>
    <t>Base: All respondents</t>
  </si>
  <si>
    <t>Total</t>
  </si>
  <si>
    <t>Sex</t>
  </si>
  <si>
    <t>Age</t>
  </si>
  <si>
    <t>Region</t>
  </si>
  <si>
    <t>Highest level of qualification</t>
  </si>
  <si>
    <t>SEG</t>
  </si>
  <si>
    <t>Household Income p.a.</t>
  </si>
  <si>
    <t>Employment</t>
  </si>
  <si>
    <t>GE24 Vote</t>
  </si>
  <si>
    <t>EU16 Vote</t>
  </si>
  <si>
    <t>Female</t>
  </si>
  <si>
    <t>Male</t>
  </si>
  <si>
    <t>18-24</t>
  </si>
  <si>
    <t>25-34</t>
  </si>
  <si>
    <t>35-44</t>
  </si>
  <si>
    <t>45-54</t>
  </si>
  <si>
    <t>55-64</t>
  </si>
  <si>
    <t>65+</t>
  </si>
  <si>
    <t>London</t>
  </si>
  <si>
    <t>South</t>
  </si>
  <si>
    <t>Midlands</t>
  </si>
  <si>
    <t>North</t>
  </si>
  <si>
    <t>England</t>
  </si>
  <si>
    <t>Scotland</t>
  </si>
  <si>
    <t>Wales</t>
  </si>
  <si>
    <t>Northern Ireland</t>
  </si>
  <si>
    <t>No Qualifications / Level 1</t>
  </si>
  <si>
    <t>Level 2 / Apprenticeship / Other</t>
  </si>
  <si>
    <t>Level 3</t>
  </si>
  <si>
    <t>Level 4+</t>
  </si>
  <si>
    <t>ABC1</t>
  </si>
  <si>
    <t>C2DE</t>
  </si>
  <si>
    <t>£0 - £19,999</t>
  </si>
  <si>
    <t>£20,000 - £39,999</t>
  </si>
  <si>
    <t>£40,000+</t>
  </si>
  <si>
    <t>Full-time</t>
  </si>
  <si>
    <t>Part-time</t>
  </si>
  <si>
    <t>Unemployed</t>
  </si>
  <si>
    <t>Other</t>
  </si>
  <si>
    <t>LAB</t>
  </si>
  <si>
    <t>CON</t>
  </si>
  <si>
    <t>RFM</t>
  </si>
  <si>
    <t>LD</t>
  </si>
  <si>
    <t>GRN</t>
  </si>
  <si>
    <t>OTH</t>
  </si>
  <si>
    <t>Leave</t>
  </si>
  <si>
    <t>Remain</t>
  </si>
  <si>
    <t>Unweighted Total</t>
  </si>
  <si>
    <t>Weighted Total</t>
  </si>
  <si>
    <t>Very confident</t>
  </si>
  <si>
    <t>Somewhat confident</t>
  </si>
  <si>
    <t>Neither confident nor unconfident</t>
  </si>
  <si>
    <t>Not very confident</t>
  </si>
  <si>
    <t>Not confident at all</t>
  </si>
  <si>
    <t>-</t>
  </si>
  <si>
    <t>Don't know</t>
  </si>
  <si>
    <t>NET: Very / somewhat confident</t>
  </si>
  <si>
    <t>NET: Not very / not at all confident</t>
  </si>
  <si>
    <t>NET: Difference</t>
  </si>
  <si>
    <t>Table_Q1_2. How confident, if at all, do you feel doing each of the following? Checking facts behind a health claim you come across</t>
  </si>
  <si>
    <t>Table_Q1_2</t>
  </si>
  <si>
    <t>Table_Q1_3. How confident, if at all, do you feel doing each of the following? Finding reliable health information about a health issue when you need it</t>
  </si>
  <si>
    <t>Table_Q1_3</t>
  </si>
  <si>
    <t>Table_Q1_4. How confident, if at all, do you feel doing each of the following? Telling the difference between opinion and scientific evidence</t>
  </si>
  <si>
    <t>Table_Q1_4</t>
  </si>
  <si>
    <t>Table_Q1.Summary. How confident, if at all, do you feel doing each of the following?</t>
  </si>
  <si>
    <t>Table_Q1.Summary</t>
  </si>
  <si>
    <t>Judging whether a health claim is accurate</t>
  </si>
  <si>
    <t>Checking facts behind a health claim you come across</t>
  </si>
  <si>
    <t>Finding reliable health information about a health issue when you need it</t>
  </si>
  <si>
    <t>Telling the difference between opinion and scientific evidence</t>
  </si>
  <si>
    <t>Table_Q2_1. When you come across a claim about health*, which of the following, if any, do you do to decide whether it is accurate or not? [tick all that apply] *(For example, information about a vaccine, drug or treatment) Check details of the health claim against NHS/government website</t>
  </si>
  <si>
    <t>Table_Q2_1</t>
  </si>
  <si>
    <t>Yes</t>
  </si>
  <si>
    <t>No</t>
  </si>
  <si>
    <t>Table_Q2_2. When you come across a claim about health*, which of the following, if any, do you do to decide whether it is accurate or not? [tick all that apply] *(For example, information about a vaccine, drug or treatment) Follow how the claim is being discussed on social media platforms or the internet to understand counter-arguments</t>
  </si>
  <si>
    <t>Table_Q2_2</t>
  </si>
  <si>
    <t>Table_Q2_3. When you come across a claim about health*, which of the following, if any, do you do to decide whether it is accurate or not? [tick all that apply] *(For example, information about a vaccine, drug or treatment) Ask family or friends</t>
  </si>
  <si>
    <t>Table_Q2_3</t>
  </si>
  <si>
    <t>Table_Q2_4. When you come across a claim about health*, which of the following, if any, do you do to decide whether it is accurate or not? [tick all that apply] *(For example, information about a vaccine, drug or treatment) Ask my GP surgery or local community pharmacist</t>
  </si>
  <si>
    <t>Table_Q2_4</t>
  </si>
  <si>
    <t>Table_Q2_5. When you come across a claim about health*, which of the following, if any, do you do to decide whether it is accurate or not? [tick all that apply] *(For example, information about a vaccine, drug or treatment) Ask AI chatbots (eg ChatGPT/Claude/Google Gemini/Copilot etc)</t>
  </si>
  <si>
    <t>Table_Q2_5</t>
  </si>
  <si>
    <t>Table_Q2_6. When you come across a claim about health*, which of the following, if any, do you do to decide whether it is accurate or not? [tick all that apply] *(For example, information about a vaccine, drug or treatment) None of the above</t>
  </si>
  <si>
    <t>Table_Q2_6</t>
  </si>
  <si>
    <t>Table_Q2.Summary. When you come across a claim about health*, which of the following, if any, do you do to decide whether it is accurate or not? [tick all that apply] *(For example, information about a vaccine, drug or treatment)</t>
  </si>
  <si>
    <t>Table_Q2.Summary</t>
  </si>
  <si>
    <t>Check details of the health claim against NHS/government website</t>
  </si>
  <si>
    <t>Follow how the claim is being discussed on social media platforms or the internet to understand counter-arguments</t>
  </si>
  <si>
    <t>Ask family or friends</t>
  </si>
  <si>
    <t>Ask my GP surgery or local community pharmacist</t>
  </si>
  <si>
    <t>Ask AI chatbots (eg ChatGPT/Claude/Google Gemini/Copilot etc)</t>
  </si>
  <si>
    <t>None of the above</t>
  </si>
  <si>
    <t>Table_Q3. Thinking about past health decisions you have made, which of the following statements describes your experience better?</t>
  </si>
  <si>
    <t>Table_Q3</t>
  </si>
  <si>
    <t>I have made a health decision in the past based on information I later found to be false or misleading and I have regretted that decision.</t>
  </si>
  <si>
    <t>I have made a health decision in the past based on information I later found to be false or misleading but I have not regretted my decision.</t>
  </si>
  <si>
    <t>I have never made a health decision based on false or inaccurate information.</t>
  </si>
  <si>
    <t>Don’t know</t>
  </si>
  <si>
    <t>Table_Q4. Thinking about your family members, which of the following statements best describes you?</t>
  </si>
  <si>
    <t>Table_Q4</t>
  </si>
  <si>
    <t>I worry about my family members sharing health claims without first checking if they are accurate.</t>
  </si>
  <si>
    <t>I do not worry about my family members sharing health claims without first checking if they are accurate.</t>
  </si>
  <si>
    <t>Table_Q5. Still thinking about your family members, which of the following statements best describes you?</t>
  </si>
  <si>
    <t>Table_Q5</t>
  </si>
  <si>
    <t>I worry about my family members being harmed by health decisions they make based on false or misleading information.</t>
  </si>
  <si>
    <t>I do not worry about my family members being harmed by health decisions they make based on false or misleading information.</t>
  </si>
  <si>
    <t>Table_Q6. To your knowledge, has anyone you know come to serious harm* after making a health decision based on false or misleading information? *(For example: contracted a preventable disease, delayed medical treatment, or suffered symptoms for longer than necessary)</t>
  </si>
  <si>
    <t>Table_Q6</t>
  </si>
  <si>
    <t>No one I know has come to serious harm as a result of making a health decision based on false or misleading information.</t>
  </si>
  <si>
    <t>Someone I know has come to serious harm as a result of making a health decision based on false or misleading information.</t>
  </si>
  <si>
    <t>Table_Q7_1. Thinking about health information you have come across, which of the following statements best describes you?</t>
  </si>
  <si>
    <t>Table_Q7_1</t>
  </si>
  <si>
    <t>I have previously come across health information that I thought was false or misleading.</t>
  </si>
  <si>
    <t>I have never come across health information that I thought was false or misleading.</t>
  </si>
  <si>
    <t>Table_Q7_2_1. Where, if anywhere, have you previously come across health information that you believe to be false or misleading? [tick all that apply] I have not seen or heard any false or misleading health information</t>
  </si>
  <si>
    <t>Table_Q7_2_1</t>
  </si>
  <si>
    <t>Base: Respondents who have previously come across health information they thought was false or misleading</t>
  </si>
  <si>
    <t>Table_Q7_2_2. Where, if anywhere, have you previously come across health information that you believe to be false or misleading? [tick all that apply] Social media</t>
  </si>
  <si>
    <t>Table_Q7_2_2</t>
  </si>
  <si>
    <t>Table_Q7_2_3. Where, if anywhere, have you previously come across health information that you believe to be false or misleading? [tick all that apply] Traditional news media (newspapers/news websites/TV/Radio)</t>
  </si>
  <si>
    <t>Table_Q7_2_3</t>
  </si>
  <si>
    <t>Table_Q7_2_4. Where, if anywhere, have you previously come across health information that you believe to be false or misleading? [tick all that apply] Websites or blogs</t>
  </si>
  <si>
    <t>Table_Q7_2_4</t>
  </si>
  <si>
    <t>Table_Q7_2_5. Where, if anywhere, have you previously come across health information that you believe to be false or misleading? [tick all that apply] AI chatbots (eg ChatGPT/Claude/Google Gemini/Copilot etc)</t>
  </si>
  <si>
    <t>Table_Q7_2_5</t>
  </si>
  <si>
    <t>Table_Q7_2_6. Where, if anywhere, have you previously come across health information that you believe to be false or misleading? [tick all that apply] From family or friends</t>
  </si>
  <si>
    <t>Table_Q7_2_6</t>
  </si>
  <si>
    <t>Table_Q7_2_7. Where, if anywhere, have you previously come across health information that you believe to be false or misleading? [tick all that apply] From colleagues at work</t>
  </si>
  <si>
    <t>Table_Q7_2_7</t>
  </si>
  <si>
    <t>Table_Q7_2_8. Where, if anywhere, have you previously come across health information that you believe to be false or misleading? [tick all that apply] Other (please specify)</t>
  </si>
  <si>
    <t>Table_Q7_2_8</t>
  </si>
  <si>
    <t>Table_Q7_2.Summary. Where, if anywhere, have you previously come across health information that you believe to be false or misleading? [tick all that apply]</t>
  </si>
  <si>
    <t>Table_Q7_2.Summary</t>
  </si>
  <si>
    <t>I have not seen or heard any false or misleading health information</t>
  </si>
  <si>
    <t>Social media</t>
  </si>
  <si>
    <t>Traditional news media (newspapers/news websites/TV/Radio)</t>
  </si>
  <si>
    <t>Websites or blogs</t>
  </si>
  <si>
    <t>AI chatbots (eg ChatGPT/Claude/Google Gemini/Copilot etc)</t>
  </si>
  <si>
    <t>From family or friends</t>
  </si>
  <si>
    <t>From colleagues at work</t>
  </si>
  <si>
    <t>Other (please specify)</t>
  </si>
  <si>
    <t>Table_Q8_1. Thinking about the last six months, have you come across claims about the following topics that you believe to be false or misleading? [tick all that apply] Vaccines</t>
  </si>
  <si>
    <t>Table_Q8_1</t>
  </si>
  <si>
    <t>Table_Q8_2. Thinking about the last six months, have you come across claims about the following topics that you believe to be false or misleading? [tick all that apply] Women’s reproductive health (including fertility, contraception, abortion, menopause)</t>
  </si>
  <si>
    <t>Table_Q8_2</t>
  </si>
  <si>
    <t>Table_Q8_3. Thinking about the last six months, have you come across claims about the following topics that you believe to be false or misleading? [tick all that apply] Outbreaks of disease</t>
  </si>
  <si>
    <t>Table_Q8_3</t>
  </si>
  <si>
    <t>Table_Q8_4. Thinking about the last six months, have you come across claims about the following topics that you believe to be false or misleading? [tick all that apply] Climate change</t>
  </si>
  <si>
    <t>Table_Q8_4</t>
  </si>
  <si>
    <t>Table_Q8_5. Thinking about the last six months, have you come across claims about the following topics that you believe to be false or misleading? [tick all that apply] Medicines</t>
  </si>
  <si>
    <t>Table_Q8_5</t>
  </si>
  <si>
    <t>Table_Q8_6. Thinking about the last six months, have you come across claims about the following topics that you believe to be false or misleading? [tick all that apply] Mental health</t>
  </si>
  <si>
    <t>Table_Q8_6</t>
  </si>
  <si>
    <t>Table_Q8_7. Thinking about the last six months, have you come across claims about the following topics that you believe to be false or misleading? [tick all that apply] Cancer</t>
  </si>
  <si>
    <t>Table_Q8_7</t>
  </si>
  <si>
    <t>Table_Q8_8. Thinking about the last six months, have you come across claims about the following topics that you believe to be false or misleading? [tick all that apply] Dietary supplements/weight-loss injections</t>
  </si>
  <si>
    <t>Table_Q8_8</t>
  </si>
  <si>
    <t>Table_Q8_9. Thinking about the last six months, have you come across claims about the following topics that you believe to be false or misleading? [tick all that apply] None of the above</t>
  </si>
  <si>
    <t>Table_Q8_9</t>
  </si>
  <si>
    <t>Table_Q8.Summary. Thinking about the last six months, have you come across claims about the following topics that you believe to be false or misleading? [tick all that apply]</t>
  </si>
  <si>
    <t>Table_Q8.Summary</t>
  </si>
  <si>
    <t>Vaccines</t>
  </si>
  <si>
    <t>Women’s reproductive health (including fertility, contraception, abortion, menopause)</t>
  </si>
  <si>
    <t>Outbreaks of disease</t>
  </si>
  <si>
    <t>Climate change</t>
  </si>
  <si>
    <t>Medicines</t>
  </si>
  <si>
    <t>Mental health</t>
  </si>
  <si>
    <t>Cancer</t>
  </si>
  <si>
    <t>Dietary supplements/weight-loss injections</t>
  </si>
  <si>
    <t>Table_Q9_1. Thinking about potential effects of spreading false or misleading health information on the UK society, how likely or unlikely do you think each of the following effects is? Dividing people and leading to more extreme views</t>
  </si>
  <si>
    <t>Table_Q9_1</t>
  </si>
  <si>
    <t>Very likely</t>
  </si>
  <si>
    <t>Somewhat likely</t>
  </si>
  <si>
    <t>Neither likely nor unlikely</t>
  </si>
  <si>
    <t>Somewhat unlikely</t>
  </si>
  <si>
    <t>Very unlikely</t>
  </si>
  <si>
    <t>NET: Very / somewhat likely</t>
  </si>
  <si>
    <t>NET: Somewhat / very unlikely</t>
  </si>
  <si>
    <t>Table_Q9_2. Thinking about potential effects of spreading false or misleading health information on the UK society, how likely or unlikely do you think each of the following effects is? Undermining trust in health services</t>
  </si>
  <si>
    <t>Table_Q9_2</t>
  </si>
  <si>
    <t>Table_Q9_3. Thinking about potential effects of spreading false or misleading health information on the UK society, how likely or unlikely do you think each of the following effects is? Causing people to believe in/buy fake cures</t>
  </si>
  <si>
    <t>Table_Q9_3</t>
  </si>
  <si>
    <t>Table_Q9_4. Thinking about potential effects of spreading false or misleading health information on the UK society, how likely or unlikely do you think each of the following effects is? Persuading people to ignore government health advice</t>
  </si>
  <si>
    <t>Table_Q9_4</t>
  </si>
  <si>
    <t>Table_Q9_5. Thinking about potential effects of spreading false or misleading health information on the UK society, how likely or unlikely do you think each of the following effects is? Influencing people to refuse essential medical treatment</t>
  </si>
  <si>
    <t>Table_Q9_5</t>
  </si>
  <si>
    <t>Table_Q9.Summary. Thinking about potential effects of spreading false or misleading health information on the UK society, how likely or unlikely do you think each of the following effects is?</t>
  </si>
  <si>
    <t>Table_Q9.Summary</t>
  </si>
  <si>
    <t>Dividing people and leading to more extreme views</t>
  </si>
  <si>
    <t>Undermining trust in health services</t>
  </si>
  <si>
    <t>Causing people to believe in/buy fake cures</t>
  </si>
  <si>
    <t>Persuading people to ignore government health advice</t>
  </si>
  <si>
    <t>Influencing people to refuse essential medical treatment</t>
  </si>
  <si>
    <t>Table_Q10. Thinking about false or misleading health information, which of the following statements comes closest to your views?</t>
  </si>
  <si>
    <t>Table_Q10</t>
  </si>
  <si>
    <t>The UK Government should be doing more to address false or misleading health information.</t>
  </si>
  <si>
    <t>The UK Government is doing about the right amount to address false or misleading health information.</t>
  </si>
  <si>
    <t>The UK Government should be doing less to address false or misleading health information.</t>
  </si>
  <si>
    <t>The UK Government should not be involved in addressing false or misleading health information at all.</t>
  </si>
  <si>
    <t>Table_Q11_1. Thinking about methods of combating false or misleading health information, which three of the following, if any, do you think the UK Government should prioritise? Please rank them in order of importance, with your top issue as 1, second most important as 2, and third most important as 3. Create a dedicated UK body to respond to false or misleading health information</t>
  </si>
  <si>
    <t>Table_Q11_1</t>
  </si>
  <si>
    <t>Ranked 1st</t>
  </si>
  <si>
    <t>Ranked 2nd</t>
  </si>
  <si>
    <t>Ranked 3rd</t>
  </si>
  <si>
    <t>Not in top 3</t>
  </si>
  <si>
    <t>NET: In top 3</t>
  </si>
  <si>
    <t>Table_Q11_2. Thinking about methods of combating false or misleading health information, which three of the following, if any, do you think the UK Government should prioritise? Please rank them in order of importance, with your top issue as 1, second most important as 2, and third most important as 3. Fund more research into false or misleading health information</t>
  </si>
  <si>
    <t>Table_Q11_2</t>
  </si>
  <si>
    <t>Table_Q11_3. Thinking about methods of combating false or misleading health information, which three of the following, if any, do you think the UK Government should prioritise? Please rank them in order of importance, with your top issue as 1, second most important as 2, and third most important as 3. Introduce laws to penalise those profiting from false or misleading health information</t>
  </si>
  <si>
    <t>Table_Q11_3</t>
  </si>
  <si>
    <t>Table_Q11_4. Thinking about methods of combating false or misleading health information, which three of the following, if any, do you think the UK Government should prioritise? Please rank them in order of importance, with your top issue as 1, second most important as 2, and third most important as 3. Educate the public about how to identify false or misleading health information</t>
  </si>
  <si>
    <t>Table_Q11_4</t>
  </si>
  <si>
    <t>Table_Q11_5. Thinking about methods of combating false or misleading health information, which three of the following, if any, do you think the UK Government should prioritise? Please rank them in order of importance, with your top issue as 1, second most important as 2, and third most important as 3. Make social media firms add warning labels to potentially false or misleading health content</t>
  </si>
  <si>
    <t>Table_Q11_5</t>
  </si>
  <si>
    <t>Table_Q11_6. Thinking about methods of combating false or misleading health information, which three of the following, if any, do you think the UK Government should prioritise? Please rank them in order of importance, with your top issue as 1, second most important as 2, and third most important as 3. Do more to support UK organisations that produce trustworthy health information</t>
  </si>
  <si>
    <t>Table_Q11_6</t>
  </si>
  <si>
    <t>Table_Q11_7. Thinking about methods of combating false or misleading health information, which three of the following, if any, do you think the UK Government should prioritise? Please rank them in order of importance, with your top issue as 1, second most important as 2, and third most important as 3. None of the above</t>
  </si>
  <si>
    <t>Table_Q11_7</t>
  </si>
  <si>
    <t>Selected</t>
  </si>
  <si>
    <t>Not selected</t>
  </si>
  <si>
    <t>Table_Q11.Summary. Thinking about methods of combating false or misleading health information, which three of the following, if any, do you think the UK Government should prioritise? Please rank them in order of importance, with your top issue as 1, second most important as 2, and third most important as 3.</t>
  </si>
  <si>
    <t>Table_Q11.Summary</t>
  </si>
  <si>
    <t>Create a dedicated UK body to respond to false or misleading health information</t>
  </si>
  <si>
    <t>Fund more research into false or misleading health information</t>
  </si>
  <si>
    <t>Introduce laws to penalise those profiting from false or misleading health information</t>
  </si>
  <si>
    <t>Educate the public about how to identify false or misleading health information</t>
  </si>
  <si>
    <t>Make social media firms add warning labels to potentially false or misleading health content</t>
  </si>
  <si>
    <t>Do more to support UK organisations that produce trustworthy health information</t>
  </si>
  <si>
    <t>LSHTM Survey on Health Misinformation— September 2026</t>
  </si>
  <si>
    <t>Data were weighted to the profile of all adults in the UK aged 18+. Data were weighted by age, sex, region, highest level of qualification, socio-economic group, household income, 2024 General Election vote and 2016 EU referendum vote.</t>
  </si>
  <si>
    <t>Targets for the weighted data were derived from Office for National Statistics data and the results of the 2024 UK General Election.</t>
  </si>
  <si>
    <t>Margin of Error</t>
  </si>
  <si>
    <t>Because only a sample of the full population was interviewed, all results are subject to margin of error, meaning that not all differences are statistically significant.</t>
  </si>
  <si>
    <t>Question presentation</t>
  </si>
  <si>
    <t>All data tables are shown in full, in the order and wording put to respondents, including but not limited to all tables published in any commentary or press release.</t>
  </si>
  <si>
    <t>Tables for demographic questions might not be included but these should be clear from the cross-breaks on published tables.</t>
  </si>
  <si>
    <t>In all questions where the responses are a list of parties, names or statements, these will typically have been displayed to respondents in a randomising order.</t>
  </si>
  <si>
    <t>The only questions which would not have had randomising responses would be those in which there was a natural order to maintain or those in which the order was necessary to the question.</t>
  </si>
  <si>
    <t>– e.g. a list of numbers from 0 to 10 or questions which had factual rather than opinion-related answers such as demographic questions.</t>
  </si>
  <si>
    <t>Not all questions will have necessarily been asked to all respondents – this is because they may be follow-on questions only applicable to certain respondents,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</si>
  <si>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</si>
  <si>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</si>
  <si>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</si>
  <si>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</si>
  <si>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</si>
  <si>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</si>
  <si>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t>Follow us on twitter: @Survation</t>
  </si>
  <si>
    <t>Survation is a Market Research Society company partner. Survation is a member of the British Polling Council and abides by its rules.</t>
  </si>
  <si>
    <t>http://www.britishpollingcouncil.org</t>
  </si>
  <si>
    <t>Survation Ltd Registered in England &amp; Wales Number 07143509</t>
  </si>
  <si>
    <t>Data Weighting</t>
  </si>
  <si>
    <t>For example, in a question where 50% (the worst case scenario as far as margin of error is concerned) gave a particular answer, with a sample size of 2,110 the margin of error would be 2.5%.</t>
  </si>
  <si>
    <t>When you come across a claim about health*, which of the following, if any, do you do to decide whether it is accurate or not?  *(For example, information about a vaccine, drug or treatment) Check details of the health claim against NHS/government website</t>
  </si>
  <si>
    <t>When you come across a claim about health*, which of the following, if any, do you do to decide whether it is accurate or not? [*(For example, information about a vaccine, drug or treatment) Follow how the claim is being discussed on social media platforms or the internet to understand counter-arguments</t>
  </si>
  <si>
    <t>When you come across a claim about health*, which of the following, if any, do you do to decide whether it is accurate or not? *(For example, information about a vaccine, drug or treatment) Ask family or friends</t>
  </si>
  <si>
    <t>When you come across a claim about health*, which of the following, if any, do you do to decide whether it is accurate or not? *(For example, information about a vaccine, drug or treatment) Ask my GP surgery or local community pharmacist</t>
  </si>
  <si>
    <t>When you come across a claim about health*, which of the following, if any, do you do to decide whether it is accurate or not? *(For example, information about a vaccine, drug or treatment) Ask AI chatbots (eg ChatGPT/Claude/Google Gemini/Copilot etc)</t>
  </si>
  <si>
    <t>When you come across a claim about health*, which of the following, if any, do you do to decide whether it is accurate or not?  *(For example, information about a vaccine, drug or treatment) None of the above</t>
  </si>
  <si>
    <t>When you come across a claim about health*, which of the following, if any, do you do to decide whether it is accurate or not?  *(For example, information about a vaccine, drug or treatment)</t>
  </si>
  <si>
    <t>Where, if anywhere, have you previously come across health information that you believe to be false or misleading? I have not seen or heard any false or misleading health information</t>
  </si>
  <si>
    <t>Where, if anywhere, have you previously come across health information that you believe to be false or misleading? Social media</t>
  </si>
  <si>
    <t>Where, if anywhere, have you previously come across health information that you believe to be false or misleading? Traditional news media (newspapers/news websites/TV/Radio)</t>
  </si>
  <si>
    <t>Where, if anywhere, have you previously come across health information that you believe to be false or misleading?Websites or blogs</t>
  </si>
  <si>
    <t>Where, if anywhere, have you previously come across health information that you believe to be false or misleading? AI chatbots (eg ChatGPT/Claude/Google Gemini/Copilot etc)</t>
  </si>
  <si>
    <t>Where, if anywhere, have you previously come across health information that you believe to be false or misleading? From family or friends</t>
  </si>
  <si>
    <t>Where, if anywhere, have you previously come across health information that you believe to be false or misleading? From colleagues at work</t>
  </si>
  <si>
    <t>Where, if anywhere, have you previously come across health information that you believe to be false or misleading?  Other (please specify)</t>
  </si>
  <si>
    <t xml:space="preserve">Where, if anywhere, have you previously come across health information that you believe to be false or misleading? </t>
  </si>
  <si>
    <t>Thinking about the last six months, have you come across claims about the following topics that you believe to be false or misleading?  Vaccines</t>
  </si>
  <si>
    <t>Thinking about the last six months, have you come across claims about the following topics that you believe to be false or misleading? Women’s reproductive health (including fertility, contraception, abortion, menopause)</t>
  </si>
  <si>
    <t>Thinking about the last six months, have you come across claims about the following topics that you believe to be false or misleading? Outbreaks of disease</t>
  </si>
  <si>
    <t>Thinking about the last six months, have you come across claims about the following topics that you believe to be false or misleading?  Climate change</t>
  </si>
  <si>
    <t>Thinking about the last six months, have you come across claims about the following topics that you believe to be false or misleading?  Medicines</t>
  </si>
  <si>
    <t>Thinking about the last six months, have you come across claims about the following topics that you believe to be false or misleading? Mental health</t>
  </si>
  <si>
    <t>Thinking about the last six months, have you come across claims about the following topics that you believe to be false or misleading? Cancer</t>
  </si>
  <si>
    <t>Thinking about the last six months, have you come across claims about the following topics that you believe to be false or misleading?  Dietary supplements/weight-loss injections</t>
  </si>
  <si>
    <t>Thinking about the last six months, have you come across claims about the following topics that you believe to be false or misleading? None of the above</t>
  </si>
  <si>
    <t xml:space="preserve">Thinking about the last six months, have you come across claims about the following topics that you believe to be false or misleading? </t>
  </si>
  <si>
    <t>Thinking about methods of combating false or misleading health information, which three of the following, if any, do you think the UK Government should prioritise?  Create a dedicated UK body to respond to false or misleading health information</t>
  </si>
  <si>
    <t>Thinking about methods of combating false or misleading health information, which three of the following, if any, do you think the UK Government should prioritise?  Fund more research into false or misleading health information</t>
  </si>
  <si>
    <t>Thinking about methods of combating false or misleading health information, which three of the following, if any, do you think the UK Government should prioritise?  Introduce laws to penalise those profiting from false or misleading health information</t>
  </si>
  <si>
    <t>Thinking about methods of combating false or misleading health information, which three of the following, if any, do you think the UK Government should prioritise? Educate the public about how to identify false or misleading health information</t>
  </si>
  <si>
    <t>Thinking about methods of combating false or misleading health information, which three of the following, if any, do you think the UK Government should prioritise? Make social media firms add warning labels to potentially false or misleading health content</t>
  </si>
  <si>
    <t>Thinking about methods of combating false or misleading health information, which three of the following, if any, do you think the UK Government should prioritise?  Do more to support UK organisations that produce trustworthy health information</t>
  </si>
  <si>
    <t>Thinking about methods of combating false or misleading health information, which three of the following, if any, do you think the UK Government should prioritise? None of the above</t>
  </si>
  <si>
    <t xml:space="preserve">Thinking about methods of combating false or misleading health information, which three of the following, if any, do you think the UK Government should prioritise?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</si>
</sst>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rgb="FF0070C0"/>
      <name val="Calibri"/>
      <family val="2"/>
    </font>
    <font>
      <b/>
      <sz val="12"/>
      <name val="Calibri"/>
      <family val="2"/>
    </font>
    <font>
      <sz val="12"/>
      <name val="Calibri"/>
      <family val="2"/>
    </font>
    <font>
      <b/>
      <sz val="10"/>
      <name val="Arial"/>
      <family val="2"/>
    </font>
    <font>
      <sz val="10"/>
      <name val="Arial"/>
      <family val="2"/>
    </font>
    <font>
      <b/>
      <sz val="28"/>
      <name val="Arial"/>
      <family val="2"/>
    </font>
    <font>
      <b/>
      <sz val="18"/>
      <name val="Arial"/>
      <family val="2"/>
    </font>
    <font>
      <b/>
      <sz val="20"/>
      <name val="Arial"/>
      <family val="2"/>
    </font>
    <font>
      <b/>
      <sz val="11"/>
      <name val="Arial"/>
      <family val="2"/>
    </font>
    <font>
      <sz val="11"/>
      <name val="Arial"/>
      <family val="2"/>
    </font>
    <font>
      <b/>
      <sz val="11"/>
      <color theme="1"/>
      <name val="Calibri"/>
      <family val="2"/>
      <scheme val="minor"/>
    </font>
    <font>
      <b/>
      <sz val="14"/>
      <name val="Arial"/>
      <family val="2"/>
    </font>
    <font>
      <b/>
      <u/>
      <sz val="12"/>
      <color rgb="FF0070C0"/>
      <name val="Calibri"/>
      <family val="2"/>
    </font>
    <font>
      <sz val="12"/>
      <name val="Arial"/>
      <family val="2"/>
    </font>
  </fonts>
  <fills count="5">
    <fill>
      <patternFill patternType="none"/>
    </fill>
    <fill>
      <patternFill patternType="gray125"/>
    </fill>
    <fill>
      <patternFill patternType="solid">
        <fgColor rgb="FFE0E2DA"/>
      </patternFill>
    </fill>
    <fill>
      <patternFill patternType="solid">
        <fgColor rgb="FFE0E2DA"/>
        <bgColor indexed="64"/>
      </patternFill>
    </fill>
    <fill>
      <patternFill patternType="solid">
        <fgColor rgb="FFE1E4DB"/>
      </patternFill>
    </fill>
  </fills>
  <borders count="1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27">
    <xf numFmtId="0" fontId="0" fillId="0" borderId="0" xfId="0"/>
    <xf numFmtId="0" fontId="3" fillId="0" borderId="0" xfId="0" applyFont="1"/>
    <xf numFmtId="0" fontId="2" fillId="0" borderId="0" xfId="0" applyFont="1"/>
    <xf numFmtId="0" fontId="1" fillId="0" borderId="0" xfId="0" applyFont="1"/>
    <xf numFmtId="0" fontId="5" fillId="2" borderId="3" xfId="0" applyFont="1" applyFill="1" applyBorder="1" applyAlignment="1">
      <alignment horizontal="center" vertical="center" wrapText="1"/>
    </xf>
    <xf numFmtId="0" fontId="3" fillId="0" borderId="0" xfId="0" applyFont="1" applyAlignment="1">
      <alignment horizontal="center" vertical="center"/>
    </xf>
    <xf numFmtId="10" fontId="3" fillId="0" borderId="0" xfId="0" applyNumberFormat="1" applyFont="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3" borderId="0" xfId="0" applyFont="1" applyFill="1"/>
    <xf numFmtId="0" fontId="0" fillId="3" borderId="0" xfId="0" applyFill="1"/>
    <xf numFmtId="0" fontId="7" fillId="3" borderId="0" xfId="0" applyFont="1" applyFill="1"/>
    <xf numFmtId="0" fontId="8" fillId="3" borderId="0" xfId="0" applyFont="1" applyFill="1"/>
    <xf numFmtId="0" fontId="9" fillId="3" borderId="0" xfId="0" applyFont="1" applyFill="1"/>
    <xf numFmtId="0" fontId="10" fillId="3" borderId="0" xfId="0" applyFont="1" applyFill="1"/>
    <xf numFmtId="3" fontId="10" fillId="3" borderId="0" xfId="0" applyNumberFormat="1" applyFont="1" applyFill="1"/>
    <xf numFmtId="0" fontId="11" fillId="3" borderId="0" xfId="0" applyFont="1" applyFill="1"/>
    <xf numFmtId="0" fontId="12" fillId="2" borderId="10" xfId="0" applyFont="1" applyFill="1" applyBorder="1" applyAlignment="1">
      <alignment horizontal="center" vertical="center"/>
    </xf>
    <xf numFmtId="0" fontId="13" fillId="4" borderId="11" xfId="0" applyFont="1" applyFill="1" applyBorder="1" applyAlignment="1">
      <alignment horizontal="center" vertical="center"/>
    </xf>
    <xf numFmtId="0" fontId="14" fillId="0" borderId="12" xfId="0" applyFont="1" applyBorder="1" applyAlignment="1">
      <alignment horizontal="left" vertical="center" wrapText="1"/>
    </xf>
    <xf numFmtId="0" fontId="14" fillId="0" borderId="13" xfId="0" applyFont="1" applyBorder="1" applyAlignment="1">
      <alignment horizontal="center" vertical="center" wrapText="1"/>
    </xf>
    <xf numFmtId="0" fontId="4" fillId="2" borderId="2" xfId="0" applyFont="1" applyFill="1" applyBorder="1" applyAlignment="1">
      <alignment horizontal="center" vertical="center" wrapText="1"/>
    </xf>
    <xf numFmtId="0" fontId="0" fillId="0" borderId="7" xfId="0" applyBorder="1"/>
    <xf numFmtId="0" fontId="0" fillId="0" borderId="8" xfId="0" applyBorder="1"/>
    <xf numFmtId="0" fontId="4" fillId="2" borderId="1" xfId="0" applyFont="1" applyFill="1" applyBorder="1" applyAlignment="1">
      <alignment horizontal="center" vertical="center" wrapText="1"/>
    </xf>
    <xf numFmtId="0" fontId="0" fillId="0" borderId="9"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3</xdr:col>
      <xdr:colOff>609600</xdr:colOff>
      <xdr:row>6</xdr:row>
      <xdr:rowOff>127000</xdr:rowOff>
    </xdr:to>
    <xdr:pic>
      <xdr:nvPicPr>
        <xdr:cNvPr id="2" name="Picture 1">
          <a:extLst>
            <a:ext uri="{FF2B5EF4-FFF2-40B4-BE49-F238E27FC236}">
              <a16:creationId xmlns:a16="http://schemas.microsoft.com/office/drawing/2014/main" id="{14D33E14-7A9F-E84F-A9F2-251A6FA76F13}"/>
            </a:ext>
          </a:extLst>
        </xdr:cNvPr>
        <xdr:cNvPicPr>
          <a:picLocks noChangeAspect="1"/>
        </xdr:cNvPicPr>
      </xdr:nvPicPr>
      <xdr:blipFill>
        <a:blip xmlns:r="http://schemas.openxmlformats.org/officeDocument/2006/relationships" r:embed="rId1"/>
        <a:stretch>
          <a:fillRect/>
        </a:stretch>
      </xdr:blipFill>
      <xdr:spPr>
        <a:xfrm>
          <a:off x="0" y="927100"/>
          <a:ext cx="2806700" cy="508000"/>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showGridLines="0" tabSelected="1" workbookViewId="0"/>
  </sheetViews>
  <sheetFormatPr baseColWidth="10" defaultColWidth="8.83203125" defaultRowHeight="15" x14ac:dyDescent="0.2"/>
  <cols>
    <col min="1" max="1" width="11.1640625" style="11" customWidth="1"/>
    <col min="2" max="16384" width="8.83203125" style="11"/>
  </cols>
  <sheetData>
    <row r="1" spans="1:13" ht="35" x14ac:dyDescent="0.35">
      <c r="A1" s="10" t="s">
        <v>267</v>
      </c>
    </row>
    <row r="2" spans="1:13" ht="23" x14ac:dyDescent="0.25">
      <c r="A2" s="12" t="s">
        <v>0</v>
      </c>
    </row>
    <row r="3" spans="1:13" ht="23" x14ac:dyDescent="0.25">
      <c r="A3" s="12"/>
    </row>
    <row r="11" spans="1:13" ht="25" x14ac:dyDescent="0.25">
      <c r="A11" s="13" t="s">
        <v>1</v>
      </c>
    </row>
    <row r="13" spans="1:13" x14ac:dyDescent="0.2">
      <c r="A13" s="14" t="s">
        <v>2</v>
      </c>
      <c r="F13" s="14"/>
      <c r="I13" s="17" t="s">
        <v>289</v>
      </c>
    </row>
    <row r="14" spans="1:13" x14ac:dyDescent="0.2">
      <c r="A14" s="15" t="s">
        <v>3</v>
      </c>
      <c r="F14" s="15"/>
      <c r="I14" s="15" t="s">
        <v>268</v>
      </c>
      <c r="M14" s="15"/>
    </row>
    <row r="15" spans="1:13" x14ac:dyDescent="0.2">
      <c r="F15" s="15"/>
      <c r="I15" s="15" t="s">
        <v>269</v>
      </c>
      <c r="M15" s="15"/>
    </row>
    <row r="16" spans="1:13" x14ac:dyDescent="0.2">
      <c r="A16" s="14" t="s">
        <v>4</v>
      </c>
    </row>
    <row r="17" spans="1:9" x14ac:dyDescent="0.2">
      <c r="A17" s="15" t="s">
        <v>5</v>
      </c>
      <c r="F17" s="14"/>
    </row>
    <row r="18" spans="1:9" x14ac:dyDescent="0.2">
      <c r="A18" s="15" t="s">
        <v>6</v>
      </c>
      <c r="F18" s="15"/>
      <c r="I18" s="14" t="s">
        <v>270</v>
      </c>
    </row>
    <row r="19" spans="1:9" x14ac:dyDescent="0.2">
      <c r="A19" s="15" t="s">
        <v>7</v>
      </c>
      <c r="F19" s="15"/>
      <c r="I19" s="15" t="s">
        <v>271</v>
      </c>
    </row>
    <row r="20" spans="1:9" x14ac:dyDescent="0.2">
      <c r="A20" s="15" t="s">
        <v>8</v>
      </c>
      <c r="I20" s="15" t="s">
        <v>290</v>
      </c>
    </row>
    <row r="21" spans="1:9" x14ac:dyDescent="0.2">
      <c r="A21" s="15"/>
      <c r="F21" s="14"/>
    </row>
    <row r="22" spans="1:9" x14ac:dyDescent="0.2">
      <c r="A22" s="11" t="s">
        <v>9</v>
      </c>
      <c r="F22" s="15"/>
      <c r="I22" s="14" t="s">
        <v>272</v>
      </c>
    </row>
    <row r="23" spans="1:9" x14ac:dyDescent="0.2">
      <c r="A23" s="14" t="s">
        <v>10</v>
      </c>
      <c r="F23" s="15"/>
      <c r="I23" s="15" t="s">
        <v>273</v>
      </c>
    </row>
    <row r="24" spans="1:9" x14ac:dyDescent="0.2">
      <c r="A24" s="15"/>
      <c r="F24" s="15"/>
      <c r="I24" s="15" t="s">
        <v>274</v>
      </c>
    </row>
    <row r="25" spans="1:9" x14ac:dyDescent="0.2">
      <c r="A25" s="11" t="s">
        <v>11</v>
      </c>
      <c r="F25" s="15"/>
      <c r="I25" s="15" t="s">
        <v>275</v>
      </c>
    </row>
    <row r="26" spans="1:9" x14ac:dyDescent="0.2">
      <c r="A26" s="14" t="s">
        <v>12</v>
      </c>
      <c r="F26" s="15"/>
      <c r="I26" s="15" t="s">
        <v>276</v>
      </c>
    </row>
    <row r="27" spans="1:9" x14ac:dyDescent="0.2">
      <c r="A27" s="16"/>
      <c r="I27" s="15" t="s">
        <v>277</v>
      </c>
    </row>
    <row r="28" spans="1:9" x14ac:dyDescent="0.2">
      <c r="F28" s="15"/>
    </row>
    <row r="29" spans="1:9" x14ac:dyDescent="0.2">
      <c r="F29" s="15"/>
      <c r="I29" s="15" t="s">
        <v>278</v>
      </c>
    </row>
    <row r="30" spans="1:9" x14ac:dyDescent="0.2">
      <c r="I30" s="15" t="s">
        <v>279</v>
      </c>
    </row>
    <row r="31" spans="1:9" x14ac:dyDescent="0.2">
      <c r="F31" s="15"/>
    </row>
    <row r="32" spans="1:9" x14ac:dyDescent="0.2">
      <c r="I32" s="15" t="s">
        <v>280</v>
      </c>
    </row>
    <row r="33" spans="6:9" x14ac:dyDescent="0.2">
      <c r="F33" s="15"/>
    </row>
    <row r="34" spans="6:9" x14ac:dyDescent="0.2">
      <c r="F34" s="15"/>
      <c r="I34" s="15" t="s">
        <v>281</v>
      </c>
    </row>
    <row r="35" spans="6:9" x14ac:dyDescent="0.2">
      <c r="I35" s="15" t="s">
        <v>282</v>
      </c>
    </row>
    <row r="36" spans="6:9" x14ac:dyDescent="0.2">
      <c r="F36" s="15"/>
    </row>
    <row r="37" spans="6:9" x14ac:dyDescent="0.2">
      <c r="I37" s="15" t="s">
        <v>283</v>
      </c>
    </row>
    <row r="39" spans="6:9" x14ac:dyDescent="0.2">
      <c r="F39" s="15"/>
    </row>
    <row r="40" spans="6:9" x14ac:dyDescent="0.2">
      <c r="I40" s="15" t="s">
        <v>284</v>
      </c>
    </row>
    <row r="41" spans="6:9" x14ac:dyDescent="0.2">
      <c r="F41" s="15"/>
    </row>
    <row r="42" spans="6:9" x14ac:dyDescent="0.2">
      <c r="I42" s="15" t="s">
        <v>285</v>
      </c>
    </row>
    <row r="43" spans="6:9" x14ac:dyDescent="0.2">
      <c r="F43" s="15"/>
    </row>
    <row r="44" spans="6:9" x14ac:dyDescent="0.2">
      <c r="F44" s="15"/>
      <c r="I44" s="15" t="s">
        <v>286</v>
      </c>
    </row>
    <row r="45" spans="6:9" x14ac:dyDescent="0.2">
      <c r="F45" s="15"/>
      <c r="I45" s="15" t="s">
        <v>287</v>
      </c>
    </row>
    <row r="46" spans="6:9" x14ac:dyDescent="0.2">
      <c r="I46" s="15" t="s">
        <v>288</v>
      </c>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2"/>
  <sheetViews>
    <sheetView showGridLines="0" workbookViewId="0"/>
  </sheetViews>
  <sheetFormatPr baseColWidth="10" defaultColWidth="8.83203125" defaultRowHeight="15" x14ac:dyDescent="0.2"/>
  <cols>
    <col min="1" max="1" width="24" customWidth="1"/>
    <col min="2" max="2" width="112.83203125" customWidth="1"/>
    <col min="3" max="3" width="60" customWidth="1"/>
  </cols>
  <sheetData>
    <row r="1" spans="1:3" ht="50" customHeight="1" thickBot="1" x14ac:dyDescent="0.25">
      <c r="A1" s="18" t="s">
        <v>13</v>
      </c>
      <c r="B1" s="18" t="s">
        <v>14</v>
      </c>
      <c r="C1" s="18" t="s">
        <v>15</v>
      </c>
    </row>
    <row r="2" spans="1:3" ht="50" customHeight="1" thickBot="1" x14ac:dyDescent="0.25">
      <c r="A2" s="19" t="str">
        <f>HYPERLINK("#Tables!A2","Table_Q1_1")</f>
        <v>Table_Q1_1</v>
      </c>
      <c r="B2" s="20" t="s">
        <v>16</v>
      </c>
      <c r="C2" s="21" t="s">
        <v>17</v>
      </c>
    </row>
    <row r="3" spans="1:3" ht="50" customHeight="1" thickBot="1" x14ac:dyDescent="0.25">
      <c r="A3" s="19" t="str">
        <f>HYPERLINK("#Tables!A29","Table_Q1_2")</f>
        <v>Table_Q1_2</v>
      </c>
      <c r="B3" s="20" t="s">
        <v>18</v>
      </c>
      <c r="C3" s="21" t="s">
        <v>17</v>
      </c>
    </row>
    <row r="4" spans="1:3" ht="50" customHeight="1" thickBot="1" x14ac:dyDescent="0.25">
      <c r="A4" s="19" t="str">
        <f>HYPERLINK("#Tables!A56","Table_Q1_3")</f>
        <v>Table_Q1_3</v>
      </c>
      <c r="B4" s="20" t="s">
        <v>19</v>
      </c>
      <c r="C4" s="21" t="s">
        <v>17</v>
      </c>
    </row>
    <row r="5" spans="1:3" ht="50" customHeight="1" thickBot="1" x14ac:dyDescent="0.25">
      <c r="A5" s="19" t="str">
        <f>HYPERLINK("#Tables!A83","Table_Q1_4")</f>
        <v>Table_Q1_4</v>
      </c>
      <c r="B5" s="20" t="s">
        <v>20</v>
      </c>
      <c r="C5" s="21" t="s">
        <v>17</v>
      </c>
    </row>
    <row r="6" spans="1:3" ht="50" customHeight="1" thickBot="1" x14ac:dyDescent="0.25">
      <c r="A6" s="19" t="str">
        <f>HYPERLINK("#Tables!A110","Table_Q1.Summary")</f>
        <v>Table_Q1.Summary</v>
      </c>
      <c r="B6" s="20" t="s">
        <v>21</v>
      </c>
      <c r="C6" s="21" t="s">
        <v>17</v>
      </c>
    </row>
    <row r="7" spans="1:3" ht="50" customHeight="1" thickBot="1" x14ac:dyDescent="0.25">
      <c r="A7" s="19" t="str">
        <f>HYPERLINK("#Tables!A136","Table_Q2_1")</f>
        <v>Table_Q2_1</v>
      </c>
      <c r="B7" s="20" t="s">
        <v>291</v>
      </c>
      <c r="C7" s="21" t="s">
        <v>17</v>
      </c>
    </row>
    <row r="8" spans="1:3" ht="50" customHeight="1" thickBot="1" x14ac:dyDescent="0.25">
      <c r="A8" s="19" t="str">
        <f>HYPERLINK("#Tables!A149","Table_Q2_2")</f>
        <v>Table_Q2_2</v>
      </c>
      <c r="B8" s="20" t="s">
        <v>292</v>
      </c>
      <c r="C8" s="21" t="s">
        <v>17</v>
      </c>
    </row>
    <row r="9" spans="1:3" ht="50" customHeight="1" thickBot="1" x14ac:dyDescent="0.25">
      <c r="A9" s="19" t="str">
        <f>HYPERLINK("#Tables!A162","Table_Q2_3")</f>
        <v>Table_Q2_3</v>
      </c>
      <c r="B9" s="20" t="s">
        <v>293</v>
      </c>
      <c r="C9" s="21" t="s">
        <v>17</v>
      </c>
    </row>
    <row r="10" spans="1:3" ht="50" customHeight="1" thickBot="1" x14ac:dyDescent="0.25">
      <c r="A10" s="19" t="str">
        <f>HYPERLINK("#Tables!A175","Table_Q2_4")</f>
        <v>Table_Q2_4</v>
      </c>
      <c r="B10" s="20" t="s">
        <v>294</v>
      </c>
      <c r="C10" s="21" t="s">
        <v>17</v>
      </c>
    </row>
    <row r="11" spans="1:3" ht="50" customHeight="1" thickBot="1" x14ac:dyDescent="0.25">
      <c r="A11" s="19" t="str">
        <f>HYPERLINK("#Tables!A188","Table_Q2_5")</f>
        <v>Table_Q2_5</v>
      </c>
      <c r="B11" s="20" t="s">
        <v>295</v>
      </c>
      <c r="C11" s="21" t="s">
        <v>17</v>
      </c>
    </row>
    <row r="12" spans="1:3" ht="50" customHeight="1" thickBot="1" x14ac:dyDescent="0.25">
      <c r="A12" s="19" t="str">
        <f>HYPERLINK("#Tables!A201","Table_Q2_6")</f>
        <v>Table_Q2_6</v>
      </c>
      <c r="B12" s="20" t="s">
        <v>296</v>
      </c>
      <c r="C12" s="21" t="s">
        <v>17</v>
      </c>
    </row>
    <row r="13" spans="1:3" ht="50" customHeight="1" thickBot="1" x14ac:dyDescent="0.25">
      <c r="A13" s="19" t="str">
        <f>HYPERLINK("#Tables!A214","Table_Q2.Summary")</f>
        <v>Table_Q2.Summary</v>
      </c>
      <c r="B13" s="20" t="s">
        <v>297</v>
      </c>
      <c r="C13" s="21" t="s">
        <v>17</v>
      </c>
    </row>
    <row r="14" spans="1:3" ht="50" customHeight="1" thickBot="1" x14ac:dyDescent="0.25">
      <c r="A14" s="19" t="str">
        <f>HYPERLINK("#Tables!A226","Table_Q3")</f>
        <v>Table_Q3</v>
      </c>
      <c r="B14" s="20" t="s">
        <v>22</v>
      </c>
      <c r="C14" s="21" t="s">
        <v>17</v>
      </c>
    </row>
    <row r="15" spans="1:3" ht="50" customHeight="1" thickBot="1" x14ac:dyDescent="0.25">
      <c r="A15" s="19" t="str">
        <f>HYPERLINK("#Tables!A243","Table_Q4")</f>
        <v>Table_Q4</v>
      </c>
      <c r="B15" s="20" t="s">
        <v>23</v>
      </c>
      <c r="C15" s="21" t="s">
        <v>17</v>
      </c>
    </row>
    <row r="16" spans="1:3" ht="50" customHeight="1" thickBot="1" x14ac:dyDescent="0.25">
      <c r="A16" s="19" t="str">
        <f>HYPERLINK("#Tables!A258","Table_Q5")</f>
        <v>Table_Q5</v>
      </c>
      <c r="B16" s="20" t="s">
        <v>24</v>
      </c>
      <c r="C16" s="21" t="s">
        <v>17</v>
      </c>
    </row>
    <row r="17" spans="1:3" ht="50" customHeight="1" thickBot="1" x14ac:dyDescent="0.25">
      <c r="A17" s="19" t="str">
        <f>HYPERLINK("#Tables!A273","Table_Q6")</f>
        <v>Table_Q6</v>
      </c>
      <c r="B17" s="20" t="s">
        <v>25</v>
      </c>
      <c r="C17" s="21" t="s">
        <v>17</v>
      </c>
    </row>
    <row r="18" spans="1:3" ht="50" customHeight="1" thickBot="1" x14ac:dyDescent="0.25">
      <c r="A18" s="19" t="str">
        <f>HYPERLINK("#Tables!A288","Table_Q7_1")</f>
        <v>Table_Q7_1</v>
      </c>
      <c r="B18" s="20" t="s">
        <v>26</v>
      </c>
      <c r="C18" s="21" t="s">
        <v>17</v>
      </c>
    </row>
    <row r="19" spans="1:3" ht="50" customHeight="1" thickBot="1" x14ac:dyDescent="0.25">
      <c r="A19" s="19" t="str">
        <f>HYPERLINK("#Tables!A303","Table_Q7_2_1")</f>
        <v>Table_Q7_2_1</v>
      </c>
      <c r="B19" s="20" t="s">
        <v>298</v>
      </c>
      <c r="C19" s="21" t="s">
        <v>27</v>
      </c>
    </row>
    <row r="20" spans="1:3" ht="50" customHeight="1" thickBot="1" x14ac:dyDescent="0.25">
      <c r="A20" s="19" t="str">
        <f>HYPERLINK("#Tables!A316","Table_Q7_2_2")</f>
        <v>Table_Q7_2_2</v>
      </c>
      <c r="B20" s="20" t="s">
        <v>299</v>
      </c>
      <c r="C20" s="21" t="s">
        <v>27</v>
      </c>
    </row>
    <row r="21" spans="1:3" ht="50" customHeight="1" thickBot="1" x14ac:dyDescent="0.25">
      <c r="A21" s="19" t="str">
        <f>HYPERLINK("#Tables!A329","Table_Q7_2_3")</f>
        <v>Table_Q7_2_3</v>
      </c>
      <c r="B21" s="20" t="s">
        <v>300</v>
      </c>
      <c r="C21" s="21" t="s">
        <v>27</v>
      </c>
    </row>
    <row r="22" spans="1:3" ht="50" customHeight="1" thickBot="1" x14ac:dyDescent="0.25">
      <c r="A22" s="19" t="str">
        <f>HYPERLINK("#Tables!A342","Table_Q7_2_4")</f>
        <v>Table_Q7_2_4</v>
      </c>
      <c r="B22" s="20" t="s">
        <v>301</v>
      </c>
      <c r="C22" s="21" t="s">
        <v>27</v>
      </c>
    </row>
    <row r="23" spans="1:3" ht="50" customHeight="1" thickBot="1" x14ac:dyDescent="0.25">
      <c r="A23" s="19" t="str">
        <f>HYPERLINK("#Tables!A355","Table_Q7_2_5")</f>
        <v>Table_Q7_2_5</v>
      </c>
      <c r="B23" s="20" t="s">
        <v>302</v>
      </c>
      <c r="C23" s="21" t="s">
        <v>27</v>
      </c>
    </row>
    <row r="24" spans="1:3" ht="50" customHeight="1" thickBot="1" x14ac:dyDescent="0.25">
      <c r="A24" s="19" t="str">
        <f>HYPERLINK("#Tables!A368","Table_Q7_2_6")</f>
        <v>Table_Q7_2_6</v>
      </c>
      <c r="B24" s="20" t="s">
        <v>303</v>
      </c>
      <c r="C24" s="21" t="s">
        <v>27</v>
      </c>
    </row>
    <row r="25" spans="1:3" ht="50" customHeight="1" thickBot="1" x14ac:dyDescent="0.25">
      <c r="A25" s="19" t="str">
        <f>HYPERLINK("#Tables!A381","Table_Q7_2_7")</f>
        <v>Table_Q7_2_7</v>
      </c>
      <c r="B25" s="20" t="s">
        <v>304</v>
      </c>
      <c r="C25" s="21" t="s">
        <v>27</v>
      </c>
    </row>
    <row r="26" spans="1:3" ht="50" customHeight="1" thickBot="1" x14ac:dyDescent="0.25">
      <c r="A26" s="19" t="str">
        <f>HYPERLINK("#Tables!A394","Table_Q7_2_8")</f>
        <v>Table_Q7_2_8</v>
      </c>
      <c r="B26" s="20" t="s">
        <v>305</v>
      </c>
      <c r="C26" s="21" t="s">
        <v>27</v>
      </c>
    </row>
    <row r="27" spans="1:3" ht="50" customHeight="1" thickBot="1" x14ac:dyDescent="0.25">
      <c r="A27" s="19" t="str">
        <f>HYPERLINK("#Tables!A407","Table_Q7_2.Summary")</f>
        <v>Table_Q7_2.Summary</v>
      </c>
      <c r="B27" s="20" t="s">
        <v>306</v>
      </c>
      <c r="C27" s="21" t="s">
        <v>27</v>
      </c>
    </row>
    <row r="28" spans="1:3" ht="50" customHeight="1" thickBot="1" x14ac:dyDescent="0.25">
      <c r="A28" s="19" t="str">
        <f>HYPERLINK("#Tables!A419","Table_Q8_1")</f>
        <v>Table_Q8_1</v>
      </c>
      <c r="B28" s="20" t="s">
        <v>307</v>
      </c>
      <c r="C28" s="21" t="s">
        <v>17</v>
      </c>
    </row>
    <row r="29" spans="1:3" ht="50" customHeight="1" thickBot="1" x14ac:dyDescent="0.25">
      <c r="A29" s="19" t="str">
        <f>HYPERLINK("#Tables!A432","Table_Q8_2")</f>
        <v>Table_Q8_2</v>
      </c>
      <c r="B29" s="20" t="s">
        <v>308</v>
      </c>
      <c r="C29" s="21" t="s">
        <v>17</v>
      </c>
    </row>
    <row r="30" spans="1:3" ht="50" customHeight="1" thickBot="1" x14ac:dyDescent="0.25">
      <c r="A30" s="19" t="str">
        <f>HYPERLINK("#Tables!A445","Table_Q8_3")</f>
        <v>Table_Q8_3</v>
      </c>
      <c r="B30" s="20" t="s">
        <v>309</v>
      </c>
      <c r="C30" s="21" t="s">
        <v>17</v>
      </c>
    </row>
    <row r="31" spans="1:3" ht="50" customHeight="1" thickBot="1" x14ac:dyDescent="0.25">
      <c r="A31" s="19" t="str">
        <f>HYPERLINK("#Tables!A458","Table_Q8_4")</f>
        <v>Table_Q8_4</v>
      </c>
      <c r="B31" s="20" t="s">
        <v>310</v>
      </c>
      <c r="C31" s="21" t="s">
        <v>17</v>
      </c>
    </row>
    <row r="32" spans="1:3" ht="50" customHeight="1" thickBot="1" x14ac:dyDescent="0.25">
      <c r="A32" s="19" t="str">
        <f>HYPERLINK("#Tables!A471","Table_Q8_5")</f>
        <v>Table_Q8_5</v>
      </c>
      <c r="B32" s="20" t="s">
        <v>311</v>
      </c>
      <c r="C32" s="21" t="s">
        <v>17</v>
      </c>
    </row>
    <row r="33" spans="1:3" ht="50" customHeight="1" thickBot="1" x14ac:dyDescent="0.25">
      <c r="A33" s="19" t="str">
        <f>HYPERLINK("#Tables!A484","Table_Q8_6")</f>
        <v>Table_Q8_6</v>
      </c>
      <c r="B33" s="20" t="s">
        <v>312</v>
      </c>
      <c r="C33" s="21" t="s">
        <v>17</v>
      </c>
    </row>
    <row r="34" spans="1:3" ht="50" customHeight="1" thickBot="1" x14ac:dyDescent="0.25">
      <c r="A34" s="19" t="str">
        <f>HYPERLINK("#Tables!A497","Table_Q8_7")</f>
        <v>Table_Q8_7</v>
      </c>
      <c r="B34" s="20" t="s">
        <v>313</v>
      </c>
      <c r="C34" s="21" t="s">
        <v>17</v>
      </c>
    </row>
    <row r="35" spans="1:3" ht="50" customHeight="1" thickBot="1" x14ac:dyDescent="0.25">
      <c r="A35" s="19" t="str">
        <f>HYPERLINK("#Tables!A510","Table_Q8_8")</f>
        <v>Table_Q8_8</v>
      </c>
      <c r="B35" s="20" t="s">
        <v>314</v>
      </c>
      <c r="C35" s="21" t="s">
        <v>17</v>
      </c>
    </row>
    <row r="36" spans="1:3" ht="50" customHeight="1" thickBot="1" x14ac:dyDescent="0.25">
      <c r="A36" s="19" t="str">
        <f>HYPERLINK("#Tables!A523","Table_Q8_9")</f>
        <v>Table_Q8_9</v>
      </c>
      <c r="B36" s="20" t="s">
        <v>315</v>
      </c>
      <c r="C36" s="21" t="s">
        <v>17</v>
      </c>
    </row>
    <row r="37" spans="1:3" ht="50" customHeight="1" thickBot="1" x14ac:dyDescent="0.25">
      <c r="A37" s="19" t="str">
        <f>HYPERLINK("#Tables!A536","Table_Q8.Summary")</f>
        <v>Table_Q8.Summary</v>
      </c>
      <c r="B37" s="20" t="s">
        <v>316</v>
      </c>
      <c r="C37" s="21" t="s">
        <v>17</v>
      </c>
    </row>
    <row r="38" spans="1:3" ht="50" customHeight="1" thickBot="1" x14ac:dyDescent="0.25">
      <c r="A38" s="19" t="str">
        <f>HYPERLINK("#Tables!A548","Table_Q9_1")</f>
        <v>Table_Q9_1</v>
      </c>
      <c r="B38" s="20" t="s">
        <v>28</v>
      </c>
      <c r="C38" s="21" t="s">
        <v>17</v>
      </c>
    </row>
    <row r="39" spans="1:3" ht="50" customHeight="1" thickBot="1" x14ac:dyDescent="0.25">
      <c r="A39" s="19" t="str">
        <f>HYPERLINK("#Tables!A575","Table_Q9_2")</f>
        <v>Table_Q9_2</v>
      </c>
      <c r="B39" s="20" t="s">
        <v>29</v>
      </c>
      <c r="C39" s="21" t="s">
        <v>17</v>
      </c>
    </row>
    <row r="40" spans="1:3" ht="50" customHeight="1" thickBot="1" x14ac:dyDescent="0.25">
      <c r="A40" s="19" t="str">
        <f>HYPERLINK("#Tables!A602","Table_Q9_3")</f>
        <v>Table_Q9_3</v>
      </c>
      <c r="B40" s="20" t="s">
        <v>30</v>
      </c>
      <c r="C40" s="21" t="s">
        <v>17</v>
      </c>
    </row>
    <row r="41" spans="1:3" ht="50" customHeight="1" thickBot="1" x14ac:dyDescent="0.25">
      <c r="A41" s="19" t="str">
        <f>HYPERLINK("#Tables!A629","Table_Q9_4")</f>
        <v>Table_Q9_4</v>
      </c>
      <c r="B41" s="20" t="s">
        <v>31</v>
      </c>
      <c r="C41" s="21" t="s">
        <v>17</v>
      </c>
    </row>
    <row r="42" spans="1:3" ht="50" customHeight="1" thickBot="1" x14ac:dyDescent="0.25">
      <c r="A42" s="19" t="str">
        <f>HYPERLINK("#Tables!A656","Table_Q9_5")</f>
        <v>Table_Q9_5</v>
      </c>
      <c r="B42" s="20" t="s">
        <v>32</v>
      </c>
      <c r="C42" s="21" t="s">
        <v>17</v>
      </c>
    </row>
    <row r="43" spans="1:3" ht="50" customHeight="1" thickBot="1" x14ac:dyDescent="0.25">
      <c r="A43" s="19" t="str">
        <f>HYPERLINK("#Tables!A683","Table_Q9.Summary")</f>
        <v>Table_Q9.Summary</v>
      </c>
      <c r="B43" s="20" t="s">
        <v>33</v>
      </c>
      <c r="C43" s="21" t="s">
        <v>17</v>
      </c>
    </row>
    <row r="44" spans="1:3" ht="50" customHeight="1" thickBot="1" x14ac:dyDescent="0.25">
      <c r="A44" s="19" t="str">
        <f>HYPERLINK("#Tables!A709","Table_Q10")</f>
        <v>Table_Q10</v>
      </c>
      <c r="B44" s="20" t="s">
        <v>34</v>
      </c>
      <c r="C44" s="21" t="s">
        <v>17</v>
      </c>
    </row>
    <row r="45" spans="1:3" ht="50" customHeight="1" thickBot="1" x14ac:dyDescent="0.25">
      <c r="A45" s="19" t="str">
        <f>HYPERLINK("#Tables!A728","Table_Q11_1")</f>
        <v>Table_Q11_1</v>
      </c>
      <c r="B45" s="20" t="s">
        <v>317</v>
      </c>
      <c r="C45" s="21" t="s">
        <v>17</v>
      </c>
    </row>
    <row r="46" spans="1:3" ht="50" customHeight="1" thickBot="1" x14ac:dyDescent="0.25">
      <c r="A46" s="19" t="str">
        <f>HYPERLINK("#Tables!A747","Table_Q11_2")</f>
        <v>Table_Q11_2</v>
      </c>
      <c r="B46" s="20" t="s">
        <v>318</v>
      </c>
      <c r="C46" s="21" t="s">
        <v>17</v>
      </c>
    </row>
    <row r="47" spans="1:3" ht="50" customHeight="1" thickBot="1" x14ac:dyDescent="0.25">
      <c r="A47" s="19" t="str">
        <f>HYPERLINK("#Tables!A766","Table_Q11_3")</f>
        <v>Table_Q11_3</v>
      </c>
      <c r="B47" s="20" t="s">
        <v>319</v>
      </c>
      <c r="C47" s="21" t="s">
        <v>17</v>
      </c>
    </row>
    <row r="48" spans="1:3" ht="50" customHeight="1" thickBot="1" x14ac:dyDescent="0.25">
      <c r="A48" s="19" t="str">
        <f>HYPERLINK("#Tables!A785","Table_Q11_4")</f>
        <v>Table_Q11_4</v>
      </c>
      <c r="B48" s="20" t="s">
        <v>320</v>
      </c>
      <c r="C48" s="21" t="s">
        <v>17</v>
      </c>
    </row>
    <row r="49" spans="1:3" ht="50" customHeight="1" thickBot="1" x14ac:dyDescent="0.25">
      <c r="A49" s="19" t="str">
        <f>HYPERLINK("#Tables!A804","Table_Q11_5")</f>
        <v>Table_Q11_5</v>
      </c>
      <c r="B49" s="20" t="s">
        <v>321</v>
      </c>
      <c r="C49" s="21" t="s">
        <v>17</v>
      </c>
    </row>
    <row r="50" spans="1:3" ht="50" customHeight="1" thickBot="1" x14ac:dyDescent="0.25">
      <c r="A50" s="19" t="str">
        <f>HYPERLINK("#Tables!A823","Table_Q11_6")</f>
        <v>Table_Q11_6</v>
      </c>
      <c r="B50" s="20" t="s">
        <v>322</v>
      </c>
      <c r="C50" s="21" t="s">
        <v>17</v>
      </c>
    </row>
    <row r="51" spans="1:3" ht="50" customHeight="1" thickBot="1" x14ac:dyDescent="0.25">
      <c r="A51" s="19" t="str">
        <f>HYPERLINK("#Tables!A842","Table_Q11_7")</f>
        <v>Table_Q11_7</v>
      </c>
      <c r="B51" s="20" t="s">
        <v>323</v>
      </c>
      <c r="C51" s="21" t="s">
        <v>17</v>
      </c>
    </row>
    <row r="52" spans="1:3" ht="50" customHeight="1" thickBot="1" x14ac:dyDescent="0.25">
      <c r="A52" s="19" t="str">
        <f>HYPERLINK("#Tables!A855","Table_Q11.Summary")</f>
        <v>Table_Q11.Summary</v>
      </c>
      <c r="B52" s="20" t="s">
        <v>324</v>
      </c>
      <c r="C52" s="21" t="s">
        <v>17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70"/>
  <sheetViews>
    <sheetView showGridLines="0" workbookViewId="0"/>
  </sheetViews>
  <sheetFormatPr baseColWidth="10" defaultColWidth="8.83203125" defaultRowHeight="15" x14ac:dyDescent="0.2"/>
  <cols>
    <col min="1" max="1" width="52" customWidth="1"/>
    <col min="2" max="2" width="11" customWidth="1"/>
    <col min="3" max="39" width="13" customWidth="1"/>
    <col min="77" max="77" width="13" hidden="1" customWidth="1"/>
  </cols>
  <sheetData>
    <row r="1" spans="1:77" ht="16" x14ac:dyDescent="0.2">
      <c r="A1" s="3" t="str">
        <f>HYPERLINK("#Contents!A1","Contents")</f>
        <v>Contents</v>
      </c>
    </row>
    <row r="2" spans="1:77" ht="16" x14ac:dyDescent="0.2">
      <c r="A2" s="2" t="s">
        <v>35</v>
      </c>
      <c r="BY2" t="s">
        <v>36</v>
      </c>
    </row>
    <row r="3" spans="1:77" ht="16" x14ac:dyDescent="0.2">
      <c r="A3" s="1" t="s">
        <v>37</v>
      </c>
    </row>
    <row r="5" spans="1:77" ht="30" customHeight="1" x14ac:dyDescent="0.2">
      <c r="B5" s="25" t="s">
        <v>38</v>
      </c>
      <c r="C5" s="22" t="s">
        <v>39</v>
      </c>
      <c r="D5" s="24"/>
      <c r="E5" s="22" t="s">
        <v>40</v>
      </c>
      <c r="F5" s="23"/>
      <c r="G5" s="23"/>
      <c r="H5" s="23"/>
      <c r="I5" s="23"/>
      <c r="J5" s="24"/>
      <c r="K5" s="22" t="s">
        <v>41</v>
      </c>
      <c r="L5" s="23"/>
      <c r="M5" s="23"/>
      <c r="N5" s="23"/>
      <c r="O5" s="23"/>
      <c r="P5" s="23"/>
      <c r="Q5" s="23"/>
      <c r="R5" s="24"/>
      <c r="S5" s="22" t="s">
        <v>42</v>
      </c>
      <c r="T5" s="23"/>
      <c r="U5" s="23"/>
      <c r="V5" s="24"/>
      <c r="W5" s="22" t="s">
        <v>43</v>
      </c>
      <c r="X5" s="24"/>
      <c r="Y5" s="22" t="s">
        <v>44</v>
      </c>
      <c r="Z5" s="23"/>
      <c r="AA5" s="24"/>
      <c r="AB5" s="22" t="s">
        <v>45</v>
      </c>
      <c r="AC5" s="23"/>
      <c r="AD5" s="23"/>
      <c r="AE5" s="24"/>
      <c r="AF5" s="22" t="s">
        <v>46</v>
      </c>
      <c r="AG5" s="23"/>
      <c r="AH5" s="23"/>
      <c r="AI5" s="23"/>
      <c r="AJ5" s="23"/>
      <c r="AK5" s="24"/>
      <c r="AL5" s="22" t="s">
        <v>47</v>
      </c>
      <c r="AM5" s="24"/>
    </row>
    <row r="6" spans="1:77" ht="30" customHeight="1" x14ac:dyDescent="0.2">
      <c r="B6" s="26"/>
      <c r="C6" s="4" t="s">
        <v>48</v>
      </c>
      <c r="D6" s="4" t="s">
        <v>49</v>
      </c>
      <c r="E6" s="4" t="s">
        <v>50</v>
      </c>
      <c r="F6" s="4" t="s">
        <v>51</v>
      </c>
      <c r="G6" s="4" t="s">
        <v>52</v>
      </c>
      <c r="H6" s="4" t="s">
        <v>53</v>
      </c>
      <c r="I6" s="4" t="s">
        <v>54</v>
      </c>
      <c r="J6" s="4" t="s">
        <v>55</v>
      </c>
      <c r="K6" s="4" t="s">
        <v>56</v>
      </c>
      <c r="L6" s="4" t="s">
        <v>57</v>
      </c>
      <c r="M6" s="4" t="s">
        <v>58</v>
      </c>
      <c r="N6" s="4" t="s">
        <v>59</v>
      </c>
      <c r="O6" s="4" t="s">
        <v>60</v>
      </c>
      <c r="P6" s="4" t="s">
        <v>61</v>
      </c>
      <c r="Q6" s="4" t="s">
        <v>62</v>
      </c>
      <c r="R6" s="4" t="s">
        <v>63</v>
      </c>
      <c r="S6" s="4" t="s">
        <v>64</v>
      </c>
      <c r="T6" s="4" t="s">
        <v>65</v>
      </c>
      <c r="U6" s="4" t="s">
        <v>66</v>
      </c>
      <c r="V6" s="4" t="s">
        <v>67</v>
      </c>
      <c r="W6" s="4" t="s">
        <v>68</v>
      </c>
      <c r="X6" s="4" t="s">
        <v>69</v>
      </c>
      <c r="Y6" s="4" t="s">
        <v>70</v>
      </c>
      <c r="Z6" s="4" t="s">
        <v>71</v>
      </c>
      <c r="AA6" s="4" t="s">
        <v>72</v>
      </c>
      <c r="AB6" s="4" t="s">
        <v>73</v>
      </c>
      <c r="AC6" s="4" t="s">
        <v>74</v>
      </c>
      <c r="AD6" s="4" t="s">
        <v>75</v>
      </c>
      <c r="AE6" s="4" t="s">
        <v>76</v>
      </c>
      <c r="AF6" s="4" t="s">
        <v>77</v>
      </c>
      <c r="AG6" s="4" t="s">
        <v>78</v>
      </c>
      <c r="AH6" s="4" t="s">
        <v>79</v>
      </c>
      <c r="AI6" s="4" t="s">
        <v>80</v>
      </c>
      <c r="AJ6" s="4" t="s">
        <v>81</v>
      </c>
      <c r="AK6" s="4" t="s">
        <v>82</v>
      </c>
      <c r="AL6" s="4" t="s">
        <v>83</v>
      </c>
      <c r="AM6" s="4" t="s">
        <v>84</v>
      </c>
    </row>
    <row r="7" spans="1:77" ht="16" x14ac:dyDescent="0.2">
      <c r="A7" s="1" t="s">
        <v>85</v>
      </c>
      <c r="B7" s="5">
        <v>2110</v>
      </c>
      <c r="C7" s="5">
        <v>1132</v>
      </c>
      <c r="D7" s="5">
        <v>978</v>
      </c>
      <c r="E7" s="5">
        <v>212</v>
      </c>
      <c r="F7" s="5">
        <v>390</v>
      </c>
      <c r="G7" s="5">
        <v>380</v>
      </c>
      <c r="H7" s="5">
        <v>412</v>
      </c>
      <c r="I7" s="5">
        <v>359</v>
      </c>
      <c r="J7" s="5">
        <v>357</v>
      </c>
      <c r="K7" s="5">
        <v>277</v>
      </c>
      <c r="L7" s="5">
        <v>637</v>
      </c>
      <c r="M7" s="5">
        <v>342</v>
      </c>
      <c r="N7" s="5">
        <v>522</v>
      </c>
      <c r="O7" s="5">
        <v>1778</v>
      </c>
      <c r="P7" s="5">
        <v>171</v>
      </c>
      <c r="Q7" s="5">
        <v>107</v>
      </c>
      <c r="R7" s="5">
        <v>53</v>
      </c>
      <c r="S7" s="5">
        <v>437</v>
      </c>
      <c r="T7" s="5">
        <v>421</v>
      </c>
      <c r="U7" s="5">
        <v>389</v>
      </c>
      <c r="V7" s="5">
        <v>863</v>
      </c>
      <c r="W7" s="5">
        <v>1017</v>
      </c>
      <c r="X7" s="5">
        <v>1093</v>
      </c>
      <c r="Y7" s="5">
        <v>600</v>
      </c>
      <c r="Z7" s="5">
        <v>781</v>
      </c>
      <c r="AA7" s="5">
        <v>701</v>
      </c>
      <c r="AB7" s="5">
        <v>969</v>
      </c>
      <c r="AC7" s="5">
        <v>311</v>
      </c>
      <c r="AD7" s="5">
        <v>128</v>
      </c>
      <c r="AE7" s="5">
        <v>702</v>
      </c>
      <c r="AF7" s="5">
        <v>678</v>
      </c>
      <c r="AG7" s="5">
        <v>294</v>
      </c>
      <c r="AH7" s="5">
        <v>248</v>
      </c>
      <c r="AI7" s="5">
        <v>119</v>
      </c>
      <c r="AJ7" s="5">
        <v>78</v>
      </c>
      <c r="AK7" s="5">
        <v>95</v>
      </c>
      <c r="AL7" s="5">
        <v>604</v>
      </c>
      <c r="AM7" s="5">
        <v>710</v>
      </c>
    </row>
    <row r="8" spans="1:77" ht="16" x14ac:dyDescent="0.2">
      <c r="A8" s="1" t="s">
        <v>86</v>
      </c>
      <c r="B8" s="5">
        <v>2110</v>
      </c>
      <c r="C8" s="5">
        <v>1090</v>
      </c>
      <c r="D8" s="5">
        <v>1020</v>
      </c>
      <c r="E8" s="5">
        <v>222</v>
      </c>
      <c r="F8" s="5">
        <v>357</v>
      </c>
      <c r="G8" s="5">
        <v>344</v>
      </c>
      <c r="H8" s="5">
        <v>353</v>
      </c>
      <c r="I8" s="5">
        <v>338</v>
      </c>
      <c r="J8" s="5">
        <v>496</v>
      </c>
      <c r="K8" s="5">
        <v>274</v>
      </c>
      <c r="L8" s="5">
        <v>673</v>
      </c>
      <c r="M8" s="5">
        <v>339</v>
      </c>
      <c r="N8" s="5">
        <v>489</v>
      </c>
      <c r="O8" s="5">
        <v>1776</v>
      </c>
      <c r="P8" s="5">
        <v>176</v>
      </c>
      <c r="Q8" s="5">
        <v>99</v>
      </c>
      <c r="R8" s="5">
        <v>58</v>
      </c>
      <c r="S8" s="5">
        <v>601</v>
      </c>
      <c r="T8" s="5">
        <v>448</v>
      </c>
      <c r="U8" s="5">
        <v>350</v>
      </c>
      <c r="V8" s="5">
        <v>710</v>
      </c>
      <c r="W8" s="5">
        <v>1154</v>
      </c>
      <c r="X8" s="5">
        <v>956</v>
      </c>
      <c r="Y8" s="5">
        <v>621</v>
      </c>
      <c r="Z8" s="5">
        <v>788</v>
      </c>
      <c r="AA8" s="5">
        <v>677</v>
      </c>
      <c r="AB8" s="5">
        <v>865</v>
      </c>
      <c r="AC8" s="5">
        <v>271</v>
      </c>
      <c r="AD8" s="5">
        <v>71</v>
      </c>
      <c r="AE8" s="5">
        <v>903</v>
      </c>
      <c r="AF8" s="5">
        <v>514</v>
      </c>
      <c r="AG8" s="5">
        <v>363</v>
      </c>
      <c r="AH8" s="5">
        <v>212</v>
      </c>
      <c r="AI8" s="5">
        <v>181</v>
      </c>
      <c r="AJ8" s="5">
        <v>116</v>
      </c>
      <c r="AK8" s="5">
        <v>125</v>
      </c>
      <c r="AL8" s="5">
        <v>682</v>
      </c>
      <c r="AM8" s="5">
        <v>632</v>
      </c>
    </row>
    <row r="9" spans="1:77" ht="16" x14ac:dyDescent="0.2">
      <c r="A9" s="1" t="s">
        <v>87</v>
      </c>
      <c r="B9" s="5">
        <v>272</v>
      </c>
      <c r="C9" s="5">
        <v>123</v>
      </c>
      <c r="D9" s="5">
        <v>149</v>
      </c>
      <c r="E9" s="5">
        <v>31</v>
      </c>
      <c r="F9" s="5">
        <v>63</v>
      </c>
      <c r="G9" s="5">
        <v>48</v>
      </c>
      <c r="H9" s="5">
        <v>54</v>
      </c>
      <c r="I9" s="5">
        <v>35</v>
      </c>
      <c r="J9" s="5">
        <v>40</v>
      </c>
      <c r="K9" s="5">
        <v>34</v>
      </c>
      <c r="L9" s="5">
        <v>86</v>
      </c>
      <c r="M9" s="5">
        <v>56</v>
      </c>
      <c r="N9" s="5">
        <v>62</v>
      </c>
      <c r="O9" s="5">
        <v>239</v>
      </c>
      <c r="P9" s="5">
        <v>19</v>
      </c>
      <c r="Q9" s="5">
        <v>9</v>
      </c>
      <c r="R9" s="5">
        <v>6</v>
      </c>
      <c r="S9" s="5">
        <v>62</v>
      </c>
      <c r="T9" s="5">
        <v>44</v>
      </c>
      <c r="U9" s="5">
        <v>43</v>
      </c>
      <c r="V9" s="5">
        <v>123</v>
      </c>
      <c r="W9" s="5">
        <v>182</v>
      </c>
      <c r="X9" s="5">
        <v>91</v>
      </c>
      <c r="Y9" s="5">
        <v>70</v>
      </c>
      <c r="Z9" s="5">
        <v>72</v>
      </c>
      <c r="AA9" s="5">
        <v>128</v>
      </c>
      <c r="AB9" s="5">
        <v>146</v>
      </c>
      <c r="AC9" s="5">
        <v>30</v>
      </c>
      <c r="AD9" s="5">
        <v>10</v>
      </c>
      <c r="AE9" s="5">
        <v>87</v>
      </c>
      <c r="AF9" s="5">
        <v>82</v>
      </c>
      <c r="AG9" s="5">
        <v>50</v>
      </c>
      <c r="AH9" s="5">
        <v>30</v>
      </c>
      <c r="AI9" s="5">
        <v>26</v>
      </c>
      <c r="AJ9" s="5">
        <v>19</v>
      </c>
      <c r="AK9" s="5">
        <v>16</v>
      </c>
      <c r="AL9" s="5">
        <v>89</v>
      </c>
      <c r="AM9" s="5">
        <v>87</v>
      </c>
    </row>
    <row r="10" spans="1:77" ht="16" x14ac:dyDescent="0.2">
      <c r="B10" s="6">
        <v>0.12908134193803819</v>
      </c>
      <c r="C10" s="6">
        <v>0.11327794210247059</v>
      </c>
      <c r="D10" s="6">
        <v>0.14597580660296711</v>
      </c>
      <c r="E10" s="6">
        <v>0.13996787727455179</v>
      </c>
      <c r="F10" s="6">
        <v>0.1776340366319826</v>
      </c>
      <c r="G10" s="6">
        <v>0.13925148799949419</v>
      </c>
      <c r="H10" s="6">
        <v>0.15421959917605979</v>
      </c>
      <c r="I10" s="6">
        <v>0.10460258440803349</v>
      </c>
      <c r="J10" s="6">
        <v>8.0977337416114029E-2</v>
      </c>
      <c r="K10" s="6">
        <v>0.12517352620483271</v>
      </c>
      <c r="L10" s="6">
        <v>0.12777666381672939</v>
      </c>
      <c r="M10" s="6">
        <v>0.16554712140765751</v>
      </c>
      <c r="N10" s="6">
        <v>0.12709090902929951</v>
      </c>
      <c r="O10" s="6">
        <v>0.13440547715411039</v>
      </c>
      <c r="P10" s="6">
        <v>0.10654790364524561</v>
      </c>
      <c r="Q10" s="6">
        <v>8.6238691769586928E-2</v>
      </c>
      <c r="R10" s="6">
        <v>0.1101261047533186</v>
      </c>
      <c r="S10" s="6">
        <v>0.10340940924456379</v>
      </c>
      <c r="T10" s="6">
        <v>9.8428644011805302E-2</v>
      </c>
      <c r="U10" s="6">
        <v>0.12301841961110931</v>
      </c>
      <c r="V10" s="6">
        <v>0.1731973361964381</v>
      </c>
      <c r="W10" s="6">
        <v>0.15752720120015651</v>
      </c>
      <c r="X10" s="6">
        <v>9.4750781834264358E-2</v>
      </c>
      <c r="Y10" s="6">
        <v>0.1130729356614965</v>
      </c>
      <c r="Z10" s="6">
        <v>9.1111069183860721E-2</v>
      </c>
      <c r="AA10" s="6">
        <v>0.18882070841109561</v>
      </c>
      <c r="AB10" s="6">
        <v>0.16917310285307119</v>
      </c>
      <c r="AC10" s="6">
        <v>0.1094694305376519</v>
      </c>
      <c r="AD10" s="6">
        <v>0.13650075981716739</v>
      </c>
      <c r="AE10" s="6">
        <v>9.5962571426111851E-2</v>
      </c>
      <c r="AF10" s="6">
        <v>0.16026558739370481</v>
      </c>
      <c r="AG10" s="6">
        <v>0.13698523272758889</v>
      </c>
      <c r="AH10" s="6">
        <v>0.1423709343604011</v>
      </c>
      <c r="AI10" s="6">
        <v>0.14508400084430309</v>
      </c>
      <c r="AJ10" s="6">
        <v>0.16030105003381839</v>
      </c>
      <c r="AK10" s="6">
        <v>0.12698919525755689</v>
      </c>
      <c r="AL10" s="6">
        <v>0.1302606315835538</v>
      </c>
      <c r="AM10" s="6">
        <v>0.13704725869669951</v>
      </c>
    </row>
    <row r="11" spans="1:77" ht="16" x14ac:dyDescent="0.2">
      <c r="A11" s="1" t="s">
        <v>88</v>
      </c>
      <c r="B11" s="5">
        <v>667</v>
      </c>
      <c r="C11" s="5">
        <v>346</v>
      </c>
      <c r="D11" s="5">
        <v>321</v>
      </c>
      <c r="E11" s="5">
        <v>72</v>
      </c>
      <c r="F11" s="5">
        <v>114</v>
      </c>
      <c r="G11" s="5">
        <v>112</v>
      </c>
      <c r="H11" s="5">
        <v>111</v>
      </c>
      <c r="I11" s="5">
        <v>114</v>
      </c>
      <c r="J11" s="5">
        <v>143</v>
      </c>
      <c r="K11" s="5">
        <v>99</v>
      </c>
      <c r="L11" s="5">
        <v>233</v>
      </c>
      <c r="M11" s="5">
        <v>92</v>
      </c>
      <c r="N11" s="5">
        <v>135</v>
      </c>
      <c r="O11" s="5">
        <v>558</v>
      </c>
      <c r="P11" s="5">
        <v>58</v>
      </c>
      <c r="Q11" s="5">
        <v>35</v>
      </c>
      <c r="R11" s="5">
        <v>14</v>
      </c>
      <c r="S11" s="5">
        <v>140</v>
      </c>
      <c r="T11" s="5">
        <v>142</v>
      </c>
      <c r="U11" s="5">
        <v>121</v>
      </c>
      <c r="V11" s="5">
        <v>264</v>
      </c>
      <c r="W11" s="5">
        <v>416</v>
      </c>
      <c r="X11" s="5">
        <v>250</v>
      </c>
      <c r="Y11" s="5">
        <v>140</v>
      </c>
      <c r="Z11" s="5">
        <v>271</v>
      </c>
      <c r="AA11" s="5">
        <v>249</v>
      </c>
      <c r="AB11" s="5">
        <v>300</v>
      </c>
      <c r="AC11" s="5">
        <v>86</v>
      </c>
      <c r="AD11" s="5">
        <v>18</v>
      </c>
      <c r="AE11" s="5">
        <v>264</v>
      </c>
      <c r="AF11" s="5">
        <v>183</v>
      </c>
      <c r="AG11" s="5">
        <v>119</v>
      </c>
      <c r="AH11" s="5">
        <v>82</v>
      </c>
      <c r="AI11" s="5">
        <v>59</v>
      </c>
      <c r="AJ11" s="5">
        <v>43</v>
      </c>
      <c r="AK11" s="5">
        <v>36</v>
      </c>
      <c r="AL11" s="5">
        <v>218</v>
      </c>
      <c r="AM11" s="5">
        <v>241</v>
      </c>
    </row>
    <row r="12" spans="1:77" ht="16" x14ac:dyDescent="0.2">
      <c r="B12" s="6">
        <v>0.31603461586059278</v>
      </c>
      <c r="C12" s="6">
        <v>0.31726052259414611</v>
      </c>
      <c r="D12" s="6">
        <v>0.31472407267317781</v>
      </c>
      <c r="E12" s="6">
        <v>0.32612378939968228</v>
      </c>
      <c r="F12" s="6">
        <v>0.3192286717199414</v>
      </c>
      <c r="G12" s="6">
        <v>0.32663006439767261</v>
      </c>
      <c r="H12" s="6">
        <v>0.31575782041255751</v>
      </c>
      <c r="I12" s="6">
        <v>0.33687423953947598</v>
      </c>
      <c r="J12" s="6">
        <v>0.28785554726925128</v>
      </c>
      <c r="K12" s="6">
        <v>0.3603948613513912</v>
      </c>
      <c r="L12" s="6">
        <v>0.34586676949056872</v>
      </c>
      <c r="M12" s="6">
        <v>0.27022212549087882</v>
      </c>
      <c r="N12" s="6">
        <v>0.27532563445008262</v>
      </c>
      <c r="O12" s="6">
        <v>0.314232528703143</v>
      </c>
      <c r="P12" s="6">
        <v>0.3308677161180798</v>
      </c>
      <c r="Q12" s="6">
        <v>0.35469351426697748</v>
      </c>
      <c r="R12" s="6">
        <v>0.24750031681491719</v>
      </c>
      <c r="S12" s="6">
        <v>0.2331298972322062</v>
      </c>
      <c r="T12" s="6">
        <v>0.31560714392101991</v>
      </c>
      <c r="U12" s="6">
        <v>0.34438034235778081</v>
      </c>
      <c r="V12" s="6">
        <v>0.37256762199483962</v>
      </c>
      <c r="W12" s="6">
        <v>0.36088884676525768</v>
      </c>
      <c r="X12" s="6">
        <v>0.26190122316565578</v>
      </c>
      <c r="Y12" s="6">
        <v>0.22529740028518941</v>
      </c>
      <c r="Z12" s="6">
        <v>0.34406638755840252</v>
      </c>
      <c r="AA12" s="6">
        <v>0.36754171861565782</v>
      </c>
      <c r="AB12" s="6">
        <v>0.34634640231743502</v>
      </c>
      <c r="AC12" s="6">
        <v>0.31665801198271631</v>
      </c>
      <c r="AD12" s="6">
        <v>0.24809698768347371</v>
      </c>
      <c r="AE12" s="6">
        <v>0.29214527629080028</v>
      </c>
      <c r="AF12" s="6">
        <v>0.35597004433739449</v>
      </c>
      <c r="AG12" s="6">
        <v>0.32759072655007332</v>
      </c>
      <c r="AH12" s="6">
        <v>0.38924537119039132</v>
      </c>
      <c r="AI12" s="6">
        <v>0.32626918942365329</v>
      </c>
      <c r="AJ12" s="6">
        <v>0.37076410722067299</v>
      </c>
      <c r="AK12" s="6">
        <v>0.29024757342745772</v>
      </c>
      <c r="AL12" s="6">
        <v>0.31913584981002152</v>
      </c>
      <c r="AM12" s="6">
        <v>0.38060675538286032</v>
      </c>
    </row>
    <row r="13" spans="1:77" ht="16" x14ac:dyDescent="0.2">
      <c r="A13" s="1" t="s">
        <v>89</v>
      </c>
      <c r="B13" s="5">
        <v>623</v>
      </c>
      <c r="C13" s="5">
        <v>310</v>
      </c>
      <c r="D13" s="5">
        <v>314</v>
      </c>
      <c r="E13" s="5">
        <v>52</v>
      </c>
      <c r="F13" s="5">
        <v>98</v>
      </c>
      <c r="G13" s="5">
        <v>107</v>
      </c>
      <c r="H13" s="5">
        <v>89</v>
      </c>
      <c r="I13" s="5">
        <v>99</v>
      </c>
      <c r="J13" s="5">
        <v>178</v>
      </c>
      <c r="K13" s="5">
        <v>70</v>
      </c>
      <c r="L13" s="5">
        <v>204</v>
      </c>
      <c r="M13" s="5">
        <v>103</v>
      </c>
      <c r="N13" s="5">
        <v>147</v>
      </c>
      <c r="O13" s="5">
        <v>524</v>
      </c>
      <c r="P13" s="5">
        <v>53</v>
      </c>
      <c r="Q13" s="5">
        <v>24</v>
      </c>
      <c r="R13" s="5">
        <v>22</v>
      </c>
      <c r="S13" s="5">
        <v>188</v>
      </c>
      <c r="T13" s="5">
        <v>146</v>
      </c>
      <c r="U13" s="5">
        <v>93</v>
      </c>
      <c r="V13" s="5">
        <v>196</v>
      </c>
      <c r="W13" s="5">
        <v>302</v>
      </c>
      <c r="X13" s="5">
        <v>321</v>
      </c>
      <c r="Y13" s="5">
        <v>204</v>
      </c>
      <c r="Z13" s="5">
        <v>231</v>
      </c>
      <c r="AA13" s="5">
        <v>184</v>
      </c>
      <c r="AB13" s="5">
        <v>232</v>
      </c>
      <c r="AC13" s="5">
        <v>93</v>
      </c>
      <c r="AD13" s="5">
        <v>21</v>
      </c>
      <c r="AE13" s="5">
        <v>277</v>
      </c>
      <c r="AF13" s="5">
        <v>134</v>
      </c>
      <c r="AG13" s="5">
        <v>111</v>
      </c>
      <c r="AH13" s="5">
        <v>46</v>
      </c>
      <c r="AI13" s="5">
        <v>62</v>
      </c>
      <c r="AJ13" s="5">
        <v>31</v>
      </c>
      <c r="AK13" s="5">
        <v>40</v>
      </c>
      <c r="AL13" s="5">
        <v>186</v>
      </c>
      <c r="AM13" s="5">
        <v>185</v>
      </c>
    </row>
    <row r="14" spans="1:77" ht="16" x14ac:dyDescent="0.2">
      <c r="B14" s="6">
        <v>0.2953536653572969</v>
      </c>
      <c r="C14" s="6">
        <v>0.28400243556878763</v>
      </c>
      <c r="D14" s="6">
        <v>0.30748858268906398</v>
      </c>
      <c r="E14" s="6">
        <v>0.23574162336599211</v>
      </c>
      <c r="F14" s="6">
        <v>0.27479967023213547</v>
      </c>
      <c r="G14" s="6">
        <v>0.31012926070625563</v>
      </c>
      <c r="H14" s="6">
        <v>0.25266441316672611</v>
      </c>
      <c r="I14" s="6">
        <v>0.29369995243988151</v>
      </c>
      <c r="J14" s="6">
        <v>0.35806782269426962</v>
      </c>
      <c r="K14" s="6">
        <v>0.25489522813534671</v>
      </c>
      <c r="L14" s="6">
        <v>0.30365678295720328</v>
      </c>
      <c r="M14" s="6">
        <v>0.30322283917819409</v>
      </c>
      <c r="N14" s="6">
        <v>0.2997906415839367</v>
      </c>
      <c r="O14" s="6">
        <v>0.29498337906634819</v>
      </c>
      <c r="P14" s="6">
        <v>0.30276641650766628</v>
      </c>
      <c r="Q14" s="6">
        <v>0.24512919674085359</v>
      </c>
      <c r="R14" s="6">
        <v>0.37504377514368847</v>
      </c>
      <c r="S14" s="6">
        <v>0.31337850748950768</v>
      </c>
      <c r="T14" s="6">
        <v>0.32468036027173469</v>
      </c>
      <c r="U14" s="6">
        <v>0.2667390510124461</v>
      </c>
      <c r="V14" s="6">
        <v>0.27567054088743431</v>
      </c>
      <c r="W14" s="6">
        <v>0.26151432036697803</v>
      </c>
      <c r="X14" s="6">
        <v>0.33619348166791208</v>
      </c>
      <c r="Y14" s="6">
        <v>0.32881820967013298</v>
      </c>
      <c r="Z14" s="6">
        <v>0.29349182491625719</v>
      </c>
      <c r="AA14" s="6">
        <v>0.27154486410561191</v>
      </c>
      <c r="AB14" s="6">
        <v>0.26828363264999833</v>
      </c>
      <c r="AC14" s="6">
        <v>0.34408535234618859</v>
      </c>
      <c r="AD14" s="6">
        <v>0.29586459042845342</v>
      </c>
      <c r="AE14" s="6">
        <v>0.30664355617019712</v>
      </c>
      <c r="AF14" s="6">
        <v>0.26008305704737328</v>
      </c>
      <c r="AG14" s="6">
        <v>0.30689794084880367</v>
      </c>
      <c r="AH14" s="6">
        <v>0.21628502079023479</v>
      </c>
      <c r="AI14" s="6">
        <v>0.34265394955052653</v>
      </c>
      <c r="AJ14" s="6">
        <v>0.26401567541118198</v>
      </c>
      <c r="AK14" s="6">
        <v>0.31910210829757912</v>
      </c>
      <c r="AL14" s="6">
        <v>0.27300757713471441</v>
      </c>
      <c r="AM14" s="6">
        <v>0.29257176215475711</v>
      </c>
    </row>
    <row r="15" spans="1:77" ht="16" x14ac:dyDescent="0.2">
      <c r="A15" s="1" t="s">
        <v>90</v>
      </c>
      <c r="B15" s="5">
        <v>327</v>
      </c>
      <c r="C15" s="5">
        <v>177</v>
      </c>
      <c r="D15" s="5">
        <v>149</v>
      </c>
      <c r="E15" s="5">
        <v>51</v>
      </c>
      <c r="F15" s="5">
        <v>45</v>
      </c>
      <c r="G15" s="5">
        <v>43</v>
      </c>
      <c r="H15" s="5">
        <v>55</v>
      </c>
      <c r="I15" s="5">
        <v>54</v>
      </c>
      <c r="J15" s="5">
        <v>80</v>
      </c>
      <c r="K15" s="5">
        <v>38</v>
      </c>
      <c r="L15" s="5">
        <v>87</v>
      </c>
      <c r="M15" s="5">
        <v>58</v>
      </c>
      <c r="N15" s="5">
        <v>81</v>
      </c>
      <c r="O15" s="5">
        <v>264</v>
      </c>
      <c r="P15" s="5">
        <v>29</v>
      </c>
      <c r="Q15" s="5">
        <v>20</v>
      </c>
      <c r="R15" s="5">
        <v>13</v>
      </c>
      <c r="S15" s="5">
        <v>121</v>
      </c>
      <c r="T15" s="5">
        <v>70</v>
      </c>
      <c r="U15" s="5">
        <v>60</v>
      </c>
      <c r="V15" s="5">
        <v>77</v>
      </c>
      <c r="W15" s="5">
        <v>167</v>
      </c>
      <c r="X15" s="5">
        <v>160</v>
      </c>
      <c r="Y15" s="5">
        <v>124</v>
      </c>
      <c r="Z15" s="5">
        <v>128</v>
      </c>
      <c r="AA15" s="5">
        <v>72</v>
      </c>
      <c r="AB15" s="5">
        <v>117</v>
      </c>
      <c r="AC15" s="5">
        <v>44</v>
      </c>
      <c r="AD15" s="5">
        <v>12</v>
      </c>
      <c r="AE15" s="5">
        <v>153</v>
      </c>
      <c r="AF15" s="5">
        <v>72</v>
      </c>
      <c r="AG15" s="5">
        <v>48</v>
      </c>
      <c r="AH15" s="5">
        <v>28</v>
      </c>
      <c r="AI15" s="5">
        <v>24</v>
      </c>
      <c r="AJ15" s="5">
        <v>17</v>
      </c>
      <c r="AK15" s="5">
        <v>27</v>
      </c>
      <c r="AL15" s="5">
        <v>118</v>
      </c>
      <c r="AM15" s="5">
        <v>76</v>
      </c>
    </row>
    <row r="16" spans="1:77" ht="16" x14ac:dyDescent="0.2">
      <c r="B16" s="6">
        <v>0.1548429088160172</v>
      </c>
      <c r="C16" s="6">
        <v>0.16260233247797171</v>
      </c>
      <c r="D16" s="6">
        <v>0.1465477754750219</v>
      </c>
      <c r="E16" s="6">
        <v>0.22831739157273201</v>
      </c>
      <c r="F16" s="6">
        <v>0.12573416929629491</v>
      </c>
      <c r="G16" s="6">
        <v>0.1245704691603732</v>
      </c>
      <c r="H16" s="6">
        <v>0.15447560637648811</v>
      </c>
      <c r="I16" s="6">
        <v>0.15849572097687961</v>
      </c>
      <c r="J16" s="6">
        <v>0.1617433755555242</v>
      </c>
      <c r="K16" s="6">
        <v>0.14018413803632271</v>
      </c>
      <c r="L16" s="6">
        <v>0.12860318230934639</v>
      </c>
      <c r="M16" s="6">
        <v>0.17118296699469721</v>
      </c>
      <c r="N16" s="6">
        <v>0.16626514390063979</v>
      </c>
      <c r="O16" s="6">
        <v>0.1488965965287378</v>
      </c>
      <c r="P16" s="6">
        <v>0.16378127227273909</v>
      </c>
      <c r="Q16" s="6">
        <v>0.2043676008095455</v>
      </c>
      <c r="R16" s="6">
        <v>0.22790629931338729</v>
      </c>
      <c r="S16" s="6">
        <v>0.2006673209085576</v>
      </c>
      <c r="T16" s="6">
        <v>0.1554102471921448</v>
      </c>
      <c r="U16" s="6">
        <v>0.17060503796837961</v>
      </c>
      <c r="V16" s="6">
        <v>0.1078738905547134</v>
      </c>
      <c r="W16" s="6">
        <v>0.14483796653500899</v>
      </c>
      <c r="X16" s="6">
        <v>0.16691761076641159</v>
      </c>
      <c r="Y16" s="6">
        <v>0.19948179616733619</v>
      </c>
      <c r="Z16" s="6">
        <v>0.16234599476688999</v>
      </c>
      <c r="AA16" s="6">
        <v>0.1063631309041011</v>
      </c>
      <c r="AB16" s="6">
        <v>0.13569385774065859</v>
      </c>
      <c r="AC16" s="6">
        <v>0.16116837939022119</v>
      </c>
      <c r="AD16" s="6">
        <v>0.1724149876219907</v>
      </c>
      <c r="AE16" s="6">
        <v>0.1699131936117903</v>
      </c>
      <c r="AF16" s="6">
        <v>0.13921534640623379</v>
      </c>
      <c r="AG16" s="6">
        <v>0.13326394149268661</v>
      </c>
      <c r="AH16" s="6">
        <v>0.13236275793592811</v>
      </c>
      <c r="AI16" s="6">
        <v>0.13471744743154379</v>
      </c>
      <c r="AJ16" s="6">
        <v>0.1433526758975841</v>
      </c>
      <c r="AK16" s="6">
        <v>0.2164230006408959</v>
      </c>
      <c r="AL16" s="6">
        <v>0.1727518545231054</v>
      </c>
      <c r="AM16" s="6">
        <v>0.12084164361068821</v>
      </c>
    </row>
    <row r="17" spans="1:77" ht="16" x14ac:dyDescent="0.2">
      <c r="A17" s="1" t="s">
        <v>91</v>
      </c>
      <c r="B17" s="5">
        <v>82</v>
      </c>
      <c r="C17" s="5">
        <v>48</v>
      </c>
      <c r="D17" s="5">
        <v>35</v>
      </c>
      <c r="E17" s="5">
        <v>6</v>
      </c>
      <c r="F17" s="5">
        <v>13</v>
      </c>
      <c r="G17" s="5">
        <v>10</v>
      </c>
      <c r="H17" s="5">
        <v>12</v>
      </c>
      <c r="I17" s="5">
        <v>18</v>
      </c>
      <c r="J17" s="5">
        <v>23</v>
      </c>
      <c r="K17" s="5">
        <v>17</v>
      </c>
      <c r="L17" s="5">
        <v>23</v>
      </c>
      <c r="M17" s="5">
        <v>17</v>
      </c>
      <c r="N17" s="5">
        <v>17</v>
      </c>
      <c r="O17" s="5">
        <v>75</v>
      </c>
      <c r="P17" s="5">
        <v>4</v>
      </c>
      <c r="Q17" s="5">
        <v>2</v>
      </c>
      <c r="R17" s="5">
        <v>2</v>
      </c>
      <c r="S17" s="5">
        <v>29</v>
      </c>
      <c r="T17" s="5">
        <v>20</v>
      </c>
      <c r="U17" s="5">
        <v>13</v>
      </c>
      <c r="V17" s="5">
        <v>21</v>
      </c>
      <c r="W17" s="5">
        <v>41</v>
      </c>
      <c r="X17" s="5">
        <v>41</v>
      </c>
      <c r="Y17" s="5">
        <v>24</v>
      </c>
      <c r="Z17" s="5">
        <v>33</v>
      </c>
      <c r="AA17" s="5">
        <v>24</v>
      </c>
      <c r="AB17" s="5">
        <v>33</v>
      </c>
      <c r="AC17" s="5">
        <v>7</v>
      </c>
      <c r="AD17" s="5">
        <v>2</v>
      </c>
      <c r="AE17" s="5">
        <v>40</v>
      </c>
      <c r="AF17" s="5">
        <v>16</v>
      </c>
      <c r="AG17" s="5">
        <v>24</v>
      </c>
      <c r="AH17" s="5">
        <v>12</v>
      </c>
      <c r="AI17" s="5">
        <v>6</v>
      </c>
      <c r="AJ17" s="5">
        <v>0</v>
      </c>
      <c r="AK17" s="5">
        <v>0</v>
      </c>
      <c r="AL17" s="5">
        <v>37</v>
      </c>
      <c r="AM17" s="5">
        <v>17</v>
      </c>
    </row>
    <row r="18" spans="1:77" ht="16" x14ac:dyDescent="0.2">
      <c r="B18" s="6">
        <v>3.9016259114309317E-2</v>
      </c>
      <c r="C18" s="6">
        <v>4.3581137574534481E-2</v>
      </c>
      <c r="D18" s="6">
        <v>3.413622199265183E-2</v>
      </c>
      <c r="E18" s="6">
        <v>2.5934725616878741E-2</v>
      </c>
      <c r="F18" s="6">
        <v>3.7092406368005523E-2</v>
      </c>
      <c r="G18" s="6">
        <v>2.828165135818134E-2</v>
      </c>
      <c r="H18" s="6">
        <v>3.5304372740721422E-2</v>
      </c>
      <c r="I18" s="6">
        <v>5.4714793409970472E-2</v>
      </c>
      <c r="J18" s="6">
        <v>4.5648090830282581E-2</v>
      </c>
      <c r="K18" s="6">
        <v>6.331000320544411E-2</v>
      </c>
      <c r="L18" s="6">
        <v>3.4710666215831472E-2</v>
      </c>
      <c r="M18" s="6">
        <v>5.0252362365363387E-2</v>
      </c>
      <c r="N18" s="6">
        <v>3.440959782609361E-2</v>
      </c>
      <c r="O18" s="6">
        <v>4.2012631702249302E-2</v>
      </c>
      <c r="P18" s="6">
        <v>2.2038328664419581E-2</v>
      </c>
      <c r="Q18" s="6">
        <v>2.051437064443901E-2</v>
      </c>
      <c r="R18" s="6">
        <v>3.1175191382528961E-2</v>
      </c>
      <c r="S18" s="6">
        <v>4.7921480638103101E-2</v>
      </c>
      <c r="T18" s="6">
        <v>4.3491139476973029E-2</v>
      </c>
      <c r="U18" s="6">
        <v>3.839629163307668E-2</v>
      </c>
      <c r="V18" s="6">
        <v>2.8948346285530051E-2</v>
      </c>
      <c r="W18" s="6">
        <v>3.5835277195899073E-2</v>
      </c>
      <c r="X18" s="6">
        <v>4.2855302608574009E-2</v>
      </c>
      <c r="Y18" s="6">
        <v>3.8780125018154123E-2</v>
      </c>
      <c r="Z18" s="6">
        <v>4.2202258234610442E-2</v>
      </c>
      <c r="AA18" s="6">
        <v>3.4870347125284883E-2</v>
      </c>
      <c r="AB18" s="6">
        <v>3.793787060252133E-2</v>
      </c>
      <c r="AC18" s="6">
        <v>2.7172985144325711E-2</v>
      </c>
      <c r="AD18" s="6">
        <v>2.7060451488283749E-2</v>
      </c>
      <c r="AE18" s="6">
        <v>4.4539428288149878E-2</v>
      </c>
      <c r="AF18" s="6">
        <v>3.1491589774596818E-2</v>
      </c>
      <c r="AG18" s="6">
        <v>6.7125322932214168E-2</v>
      </c>
      <c r="AH18" s="6">
        <v>5.5715053501034721E-2</v>
      </c>
      <c r="AI18" s="6">
        <v>3.161756062085859E-2</v>
      </c>
      <c r="AJ18" s="5" t="s">
        <v>92</v>
      </c>
      <c r="AK18" s="5" t="s">
        <v>92</v>
      </c>
      <c r="AL18" s="6">
        <v>5.4082270085559978E-2</v>
      </c>
      <c r="AM18" s="6">
        <v>2.6392622722640108E-2</v>
      </c>
    </row>
    <row r="19" spans="1:77" ht="16" x14ac:dyDescent="0.2">
      <c r="A19" s="1" t="s">
        <v>93</v>
      </c>
      <c r="B19" s="5">
        <v>139</v>
      </c>
      <c r="C19" s="5">
        <v>86</v>
      </c>
      <c r="D19" s="5">
        <v>52</v>
      </c>
      <c r="E19" s="5">
        <v>10</v>
      </c>
      <c r="F19" s="5">
        <v>23</v>
      </c>
      <c r="G19" s="5">
        <v>24</v>
      </c>
      <c r="H19" s="5">
        <v>31</v>
      </c>
      <c r="I19" s="5">
        <v>17</v>
      </c>
      <c r="J19" s="5">
        <v>33</v>
      </c>
      <c r="K19" s="5">
        <v>15</v>
      </c>
      <c r="L19" s="5">
        <v>40</v>
      </c>
      <c r="M19" s="5">
        <v>13</v>
      </c>
      <c r="N19" s="5">
        <v>47</v>
      </c>
      <c r="O19" s="5">
        <v>116</v>
      </c>
      <c r="P19" s="5">
        <v>13</v>
      </c>
      <c r="Q19" s="5">
        <v>9</v>
      </c>
      <c r="R19" s="5">
        <v>0</v>
      </c>
      <c r="S19" s="5">
        <v>61</v>
      </c>
      <c r="T19" s="5">
        <v>28</v>
      </c>
      <c r="U19" s="5">
        <v>20</v>
      </c>
      <c r="V19" s="5">
        <v>30</v>
      </c>
      <c r="W19" s="5">
        <v>45</v>
      </c>
      <c r="X19" s="5">
        <v>93</v>
      </c>
      <c r="Y19" s="5">
        <v>59</v>
      </c>
      <c r="Z19" s="5">
        <v>53</v>
      </c>
      <c r="AA19" s="5">
        <v>21</v>
      </c>
      <c r="AB19" s="5">
        <v>37</v>
      </c>
      <c r="AC19" s="5">
        <v>11</v>
      </c>
      <c r="AD19" s="5">
        <v>9</v>
      </c>
      <c r="AE19" s="5">
        <v>82</v>
      </c>
      <c r="AF19" s="5">
        <v>27</v>
      </c>
      <c r="AG19" s="5">
        <v>10</v>
      </c>
      <c r="AH19" s="5">
        <v>14</v>
      </c>
      <c r="AI19" s="5">
        <v>4</v>
      </c>
      <c r="AJ19" s="5">
        <v>7</v>
      </c>
      <c r="AK19" s="5">
        <v>6</v>
      </c>
      <c r="AL19" s="5">
        <v>35</v>
      </c>
      <c r="AM19" s="5">
        <v>27</v>
      </c>
    </row>
    <row r="20" spans="1:77" ht="16" x14ac:dyDescent="0.2">
      <c r="B20" s="6">
        <v>6.5671208913744991E-2</v>
      </c>
      <c r="C20" s="6">
        <v>7.9275629682090148E-2</v>
      </c>
      <c r="D20" s="6">
        <v>5.1127540567118587E-2</v>
      </c>
      <c r="E20" s="6">
        <v>4.3914592770163387E-2</v>
      </c>
      <c r="F20" s="6">
        <v>6.5511045751640448E-2</v>
      </c>
      <c r="G20" s="6">
        <v>7.113706637802264E-2</v>
      </c>
      <c r="H20" s="6">
        <v>8.7578188127446527E-2</v>
      </c>
      <c r="I20" s="6">
        <v>5.1612709225758419E-2</v>
      </c>
      <c r="J20" s="6">
        <v>6.5707826234557593E-2</v>
      </c>
      <c r="K20" s="6">
        <v>5.6042243066662868E-2</v>
      </c>
      <c r="L20" s="6">
        <v>5.9385935210321358E-2</v>
      </c>
      <c r="M20" s="6">
        <v>3.9572584563207718E-2</v>
      </c>
      <c r="N20" s="6">
        <v>9.7118073209947239E-2</v>
      </c>
      <c r="O20" s="6">
        <v>6.546938684541144E-2</v>
      </c>
      <c r="P20" s="6">
        <v>7.3998362791849834E-2</v>
      </c>
      <c r="Q20" s="6">
        <v>8.9056625768597714E-2</v>
      </c>
      <c r="R20" s="5" t="s">
        <v>92</v>
      </c>
      <c r="S20" s="6">
        <v>0.1014933844870612</v>
      </c>
      <c r="T20" s="6">
        <v>6.2382465126320889E-2</v>
      </c>
      <c r="U20" s="6">
        <v>5.6860857417206118E-2</v>
      </c>
      <c r="V20" s="6">
        <v>4.1742264081044943E-2</v>
      </c>
      <c r="W20" s="6">
        <v>3.9396387936699973E-2</v>
      </c>
      <c r="X20" s="6">
        <v>9.738159995718236E-2</v>
      </c>
      <c r="Y20" s="6">
        <v>9.4549533197691549E-2</v>
      </c>
      <c r="Z20" s="6">
        <v>6.6782465339980487E-2</v>
      </c>
      <c r="AA20" s="6">
        <v>3.085923083824808E-2</v>
      </c>
      <c r="AB20" s="6">
        <v>4.2565133836316438E-2</v>
      </c>
      <c r="AC20" s="6">
        <v>4.1445840598895778E-2</v>
      </c>
      <c r="AD20" s="6">
        <v>0.1200622229606319</v>
      </c>
      <c r="AE20" s="6">
        <v>9.0795974212951144E-2</v>
      </c>
      <c r="AF20" s="6">
        <v>5.2974375040695507E-2</v>
      </c>
      <c r="AG20" s="6">
        <v>2.8136835448631929E-2</v>
      </c>
      <c r="AH20" s="6">
        <v>6.4020862222010075E-2</v>
      </c>
      <c r="AI20" s="6">
        <v>1.9657852129114271E-2</v>
      </c>
      <c r="AJ20" s="6">
        <v>6.1566491436742317E-2</v>
      </c>
      <c r="AK20" s="6">
        <v>4.4101227362236511E-2</v>
      </c>
      <c r="AL20" s="6">
        <v>5.0761816863044859E-2</v>
      </c>
      <c r="AM20" s="6">
        <v>4.2539957432354947E-2</v>
      </c>
    </row>
    <row r="21" spans="1:77" ht="16" x14ac:dyDescent="0.2">
      <c r="A21" s="1" t="s">
        <v>94</v>
      </c>
      <c r="B21" s="5">
        <v>939</v>
      </c>
      <c r="C21" s="5">
        <v>469</v>
      </c>
      <c r="D21" s="5">
        <v>470</v>
      </c>
      <c r="E21" s="5">
        <v>103</v>
      </c>
      <c r="F21" s="5">
        <v>177</v>
      </c>
      <c r="G21" s="5">
        <v>160</v>
      </c>
      <c r="H21" s="5">
        <v>166</v>
      </c>
      <c r="I21" s="5">
        <v>149</v>
      </c>
      <c r="J21" s="5">
        <v>183</v>
      </c>
      <c r="K21" s="5">
        <v>133</v>
      </c>
      <c r="L21" s="5">
        <v>319</v>
      </c>
      <c r="M21" s="5">
        <v>148</v>
      </c>
      <c r="N21" s="5">
        <v>197</v>
      </c>
      <c r="O21" s="5">
        <v>797</v>
      </c>
      <c r="P21" s="5">
        <v>77</v>
      </c>
      <c r="Q21" s="5">
        <v>44</v>
      </c>
      <c r="R21" s="5">
        <v>21</v>
      </c>
      <c r="S21" s="5">
        <v>202</v>
      </c>
      <c r="T21" s="5">
        <v>186</v>
      </c>
      <c r="U21" s="5">
        <v>164</v>
      </c>
      <c r="V21" s="5">
        <v>387</v>
      </c>
      <c r="W21" s="5">
        <v>598</v>
      </c>
      <c r="X21" s="5">
        <v>341</v>
      </c>
      <c r="Y21" s="5">
        <v>210</v>
      </c>
      <c r="Z21" s="5">
        <v>343</v>
      </c>
      <c r="AA21" s="5">
        <v>377</v>
      </c>
      <c r="AB21" s="5">
        <v>446</v>
      </c>
      <c r="AC21" s="5">
        <v>115</v>
      </c>
      <c r="AD21" s="5">
        <v>27</v>
      </c>
      <c r="AE21" s="5">
        <v>350</v>
      </c>
      <c r="AF21" s="5">
        <v>265</v>
      </c>
      <c r="AG21" s="5">
        <v>169</v>
      </c>
      <c r="AH21" s="5">
        <v>113</v>
      </c>
      <c r="AI21" s="5">
        <v>86</v>
      </c>
      <c r="AJ21" s="5">
        <v>62</v>
      </c>
      <c r="AK21" s="5">
        <v>52</v>
      </c>
      <c r="AL21" s="5">
        <v>307</v>
      </c>
      <c r="AM21" s="5">
        <v>327</v>
      </c>
    </row>
    <row r="22" spans="1:77" ht="16" x14ac:dyDescent="0.2">
      <c r="B22" s="6">
        <v>0.44511595779863072</v>
      </c>
      <c r="C22" s="6">
        <v>0.43053846469661672</v>
      </c>
      <c r="D22" s="6">
        <v>0.46069987927614481</v>
      </c>
      <c r="E22" s="6">
        <v>0.46609166667423418</v>
      </c>
      <c r="F22" s="6">
        <v>0.49686270835192381</v>
      </c>
      <c r="G22" s="6">
        <v>0.46588155239716678</v>
      </c>
      <c r="H22" s="6">
        <v>0.46997741958861722</v>
      </c>
      <c r="I22" s="6">
        <v>0.44147682394750981</v>
      </c>
      <c r="J22" s="6">
        <v>0.36883288468536513</v>
      </c>
      <c r="K22" s="6">
        <v>0.48556838755622389</v>
      </c>
      <c r="L22" s="6">
        <v>0.47364343330729791</v>
      </c>
      <c r="M22" s="6">
        <v>0.43576924689853619</v>
      </c>
      <c r="N22" s="6">
        <v>0.40241654347938222</v>
      </c>
      <c r="O22" s="6">
        <v>0.44863800585725278</v>
      </c>
      <c r="P22" s="6">
        <v>0.43741561976332549</v>
      </c>
      <c r="Q22" s="6">
        <v>0.44093220603656419</v>
      </c>
      <c r="R22" s="6">
        <v>0.35762642156823587</v>
      </c>
      <c r="S22" s="6">
        <v>0.33653930647676988</v>
      </c>
      <c r="T22" s="6">
        <v>0.41403578793282542</v>
      </c>
      <c r="U22" s="6">
        <v>0.46739876196889002</v>
      </c>
      <c r="V22" s="6">
        <v>0.54576495819127757</v>
      </c>
      <c r="W22" s="6">
        <v>0.51841604796541407</v>
      </c>
      <c r="X22" s="6">
        <v>0.35665200499992028</v>
      </c>
      <c r="Y22" s="6">
        <v>0.33837033594668592</v>
      </c>
      <c r="Z22" s="6">
        <v>0.4351774567422631</v>
      </c>
      <c r="AA22" s="6">
        <v>0.55636242702675354</v>
      </c>
      <c r="AB22" s="6">
        <v>0.51551950517050649</v>
      </c>
      <c r="AC22" s="6">
        <v>0.42612744252036822</v>
      </c>
      <c r="AD22" s="6">
        <v>0.38459774750064118</v>
      </c>
      <c r="AE22" s="6">
        <v>0.3881078477169122</v>
      </c>
      <c r="AF22" s="6">
        <v>0.51623563173109976</v>
      </c>
      <c r="AG22" s="6">
        <v>0.46457595927766199</v>
      </c>
      <c r="AH22" s="6">
        <v>0.53161630555079231</v>
      </c>
      <c r="AI22" s="6">
        <v>0.47135319026795652</v>
      </c>
      <c r="AJ22" s="6">
        <v>0.53106515725449144</v>
      </c>
      <c r="AK22" s="6">
        <v>0.41723676868501453</v>
      </c>
      <c r="AL22" s="6">
        <v>0.44939648139357519</v>
      </c>
      <c r="AM22" s="6">
        <v>0.51765401407955991</v>
      </c>
    </row>
    <row r="23" spans="1:77" ht="16" x14ac:dyDescent="0.2">
      <c r="A23" s="1" t="s">
        <v>95</v>
      </c>
      <c r="B23" s="5">
        <v>409</v>
      </c>
      <c r="C23" s="5">
        <v>225</v>
      </c>
      <c r="D23" s="5">
        <v>184</v>
      </c>
      <c r="E23" s="5">
        <v>56</v>
      </c>
      <c r="F23" s="5">
        <v>58</v>
      </c>
      <c r="G23" s="5">
        <v>53</v>
      </c>
      <c r="H23" s="5">
        <v>67</v>
      </c>
      <c r="I23" s="5">
        <v>72</v>
      </c>
      <c r="J23" s="5">
        <v>103</v>
      </c>
      <c r="K23" s="5">
        <v>56</v>
      </c>
      <c r="L23" s="5">
        <v>110</v>
      </c>
      <c r="M23" s="5">
        <v>75</v>
      </c>
      <c r="N23" s="5">
        <v>98</v>
      </c>
      <c r="O23" s="5">
        <v>339</v>
      </c>
      <c r="P23" s="5">
        <v>33</v>
      </c>
      <c r="Q23" s="5">
        <v>22</v>
      </c>
      <c r="R23" s="5">
        <v>15</v>
      </c>
      <c r="S23" s="5">
        <v>150</v>
      </c>
      <c r="T23" s="5">
        <v>89</v>
      </c>
      <c r="U23" s="5">
        <v>73</v>
      </c>
      <c r="V23" s="5">
        <v>97</v>
      </c>
      <c r="W23" s="5">
        <v>208</v>
      </c>
      <c r="X23" s="5">
        <v>201</v>
      </c>
      <c r="Y23" s="5">
        <v>148</v>
      </c>
      <c r="Z23" s="5">
        <v>161</v>
      </c>
      <c r="AA23" s="5">
        <v>96</v>
      </c>
      <c r="AB23" s="5">
        <v>150</v>
      </c>
      <c r="AC23" s="5">
        <v>51</v>
      </c>
      <c r="AD23" s="5">
        <v>14</v>
      </c>
      <c r="AE23" s="5">
        <v>194</v>
      </c>
      <c r="AF23" s="5">
        <v>88</v>
      </c>
      <c r="AG23" s="5">
        <v>73</v>
      </c>
      <c r="AH23" s="5">
        <v>40</v>
      </c>
      <c r="AI23" s="5">
        <v>30</v>
      </c>
      <c r="AJ23" s="5">
        <v>17</v>
      </c>
      <c r="AK23" s="5">
        <v>28</v>
      </c>
      <c r="AL23" s="5">
        <v>155</v>
      </c>
      <c r="AM23" s="5">
        <v>93</v>
      </c>
    </row>
    <row r="24" spans="1:77" ht="16" x14ac:dyDescent="0.2">
      <c r="B24" s="6">
        <v>0.19385916793032651</v>
      </c>
      <c r="C24" s="6">
        <v>0.20618347005250609</v>
      </c>
      <c r="D24" s="6">
        <v>0.18068399746767369</v>
      </c>
      <c r="E24" s="6">
        <v>0.25425211718961072</v>
      </c>
      <c r="F24" s="6">
        <v>0.16282657566430039</v>
      </c>
      <c r="G24" s="6">
        <v>0.1528521205185546</v>
      </c>
      <c r="H24" s="6">
        <v>0.18977997911720951</v>
      </c>
      <c r="I24" s="6">
        <v>0.2132105143868501</v>
      </c>
      <c r="J24" s="6">
        <v>0.20739146638580669</v>
      </c>
      <c r="K24" s="6">
        <v>0.20349414124176679</v>
      </c>
      <c r="L24" s="6">
        <v>0.1633138485251778</v>
      </c>
      <c r="M24" s="6">
        <v>0.2214353293600605</v>
      </c>
      <c r="N24" s="6">
        <v>0.20067474172673341</v>
      </c>
      <c r="O24" s="6">
        <v>0.1909092282309873</v>
      </c>
      <c r="P24" s="6">
        <v>0.18581960093715871</v>
      </c>
      <c r="Q24" s="6">
        <v>0.2248819714539845</v>
      </c>
      <c r="R24" s="6">
        <v>0.25908149069591618</v>
      </c>
      <c r="S24" s="6">
        <v>0.2485888015466608</v>
      </c>
      <c r="T24" s="6">
        <v>0.1989013866691178</v>
      </c>
      <c r="U24" s="6">
        <v>0.20900132960145629</v>
      </c>
      <c r="V24" s="6">
        <v>0.1368222368402435</v>
      </c>
      <c r="W24" s="6">
        <v>0.18067324373090821</v>
      </c>
      <c r="X24" s="6">
        <v>0.20977291337498569</v>
      </c>
      <c r="Y24" s="6">
        <v>0.23826192118549039</v>
      </c>
      <c r="Z24" s="6">
        <v>0.20454825300150051</v>
      </c>
      <c r="AA24" s="6">
        <v>0.14123347802938599</v>
      </c>
      <c r="AB24" s="6">
        <v>0.17363172834318</v>
      </c>
      <c r="AC24" s="6">
        <v>0.18834136453454689</v>
      </c>
      <c r="AD24" s="6">
        <v>0.19947543911027449</v>
      </c>
      <c r="AE24" s="6">
        <v>0.21445262189994019</v>
      </c>
      <c r="AF24" s="6">
        <v>0.17070693618083069</v>
      </c>
      <c r="AG24" s="6">
        <v>0.20038926442490071</v>
      </c>
      <c r="AH24" s="6">
        <v>0.18807781143696289</v>
      </c>
      <c r="AI24" s="6">
        <v>0.16633500805240239</v>
      </c>
      <c r="AJ24" s="6">
        <v>0.1433526758975841</v>
      </c>
      <c r="AK24" s="6">
        <v>0.21955989565516951</v>
      </c>
      <c r="AL24" s="6">
        <v>0.2268341246086655</v>
      </c>
      <c r="AM24" s="6">
        <v>0.14723426633332831</v>
      </c>
    </row>
    <row r="26" spans="1:77" ht="16" x14ac:dyDescent="0.2">
      <c r="A26" s="1" t="s">
        <v>96</v>
      </c>
      <c r="B26" s="6">
        <v>0.25125678986830419</v>
      </c>
      <c r="C26" s="6">
        <v>0.22435499464411049</v>
      </c>
      <c r="D26" s="6">
        <v>0.28001588180847098</v>
      </c>
      <c r="E26" s="6">
        <v>0.2118395494846235</v>
      </c>
      <c r="F26" s="6">
        <v>0.33403613268762328</v>
      </c>
      <c r="G26" s="6">
        <v>0.31302943187861221</v>
      </c>
      <c r="H26" s="6">
        <v>0.28019744047140771</v>
      </c>
      <c r="I26" s="6">
        <v>0.22826630956065971</v>
      </c>
      <c r="J26" s="6">
        <v>0.16144141829955841</v>
      </c>
      <c r="K26" s="6">
        <v>0.28207424631445721</v>
      </c>
      <c r="L26" s="6">
        <v>0.31032958478212008</v>
      </c>
      <c r="M26" s="6">
        <v>0.21433391753847569</v>
      </c>
      <c r="N26" s="6">
        <v>0.2017418017526488</v>
      </c>
      <c r="O26" s="6">
        <v>0.25772877762626561</v>
      </c>
      <c r="P26" s="6">
        <v>0.25159601882616678</v>
      </c>
      <c r="Q26" s="6">
        <v>0.21605023458257969</v>
      </c>
      <c r="R26" s="6">
        <v>9.8544930872319636E-2</v>
      </c>
      <c r="S26" s="6">
        <v>8.7950504930109086E-2</v>
      </c>
      <c r="T26" s="6">
        <v>0.2151344012637075</v>
      </c>
      <c r="U26" s="6">
        <v>0.25839743236743368</v>
      </c>
      <c r="V26" s="6">
        <v>0.40894272135103399</v>
      </c>
      <c r="W26" s="6">
        <v>0.33774280423450592</v>
      </c>
      <c r="X26" s="6">
        <v>0.1468790916249347</v>
      </c>
      <c r="Y26" s="6">
        <v>0.1001084147611956</v>
      </c>
      <c r="Z26" s="6">
        <v>0.23062920374076259</v>
      </c>
      <c r="AA26" s="6">
        <v>0.41512894899736758</v>
      </c>
      <c r="AB26" s="6">
        <v>0.34188777682732652</v>
      </c>
      <c r="AC26" s="6">
        <v>0.23778607798582119</v>
      </c>
      <c r="AD26" s="6">
        <v>0.18512230839036681</v>
      </c>
      <c r="AE26" s="6">
        <v>0.17365522581697199</v>
      </c>
      <c r="AF26" s="6">
        <v>0.3455286955502691</v>
      </c>
      <c r="AG26" s="6">
        <v>0.26418669485276142</v>
      </c>
      <c r="AH26" s="6">
        <v>0.34353849411382942</v>
      </c>
      <c r="AI26" s="6">
        <v>0.3050181822155541</v>
      </c>
      <c r="AJ26" s="6">
        <v>0.38771248135690739</v>
      </c>
      <c r="AK26" s="6">
        <v>0.19767687302984499</v>
      </c>
      <c r="AL26" s="6">
        <v>0.22256235678490979</v>
      </c>
      <c r="AM26" s="6">
        <v>0.37041974774623149</v>
      </c>
    </row>
    <row r="28" spans="1:77" ht="16" x14ac:dyDescent="0.2">
      <c r="A28" s="3" t="str">
        <f>HYPERLINK("#Contents!A1","Contents")</f>
        <v>Contents</v>
      </c>
    </row>
    <row r="29" spans="1:77" ht="16" x14ac:dyDescent="0.2">
      <c r="A29" s="2" t="s">
        <v>97</v>
      </c>
      <c r="BY29" t="s">
        <v>98</v>
      </c>
    </row>
    <row r="30" spans="1:77" ht="16" x14ac:dyDescent="0.2">
      <c r="A30" s="1" t="s">
        <v>37</v>
      </c>
    </row>
    <row r="32" spans="1:77" ht="30" customHeight="1" x14ac:dyDescent="0.2">
      <c r="B32" s="25" t="s">
        <v>38</v>
      </c>
      <c r="C32" s="22" t="s">
        <v>39</v>
      </c>
      <c r="D32" s="24"/>
      <c r="E32" s="22" t="s">
        <v>40</v>
      </c>
      <c r="F32" s="23"/>
      <c r="G32" s="23"/>
      <c r="H32" s="23"/>
      <c r="I32" s="23"/>
      <c r="J32" s="24"/>
      <c r="K32" s="22" t="s">
        <v>41</v>
      </c>
      <c r="L32" s="23"/>
      <c r="M32" s="23"/>
      <c r="N32" s="23"/>
      <c r="O32" s="23"/>
      <c r="P32" s="23"/>
      <c r="Q32" s="23"/>
      <c r="R32" s="24"/>
      <c r="S32" s="22" t="s">
        <v>42</v>
      </c>
      <c r="T32" s="23"/>
      <c r="U32" s="23"/>
      <c r="V32" s="24"/>
      <c r="W32" s="22" t="s">
        <v>43</v>
      </c>
      <c r="X32" s="24"/>
      <c r="Y32" s="22" t="s">
        <v>44</v>
      </c>
      <c r="Z32" s="23"/>
      <c r="AA32" s="24"/>
      <c r="AB32" s="22" t="s">
        <v>45</v>
      </c>
      <c r="AC32" s="23"/>
      <c r="AD32" s="23"/>
      <c r="AE32" s="24"/>
      <c r="AF32" s="22" t="s">
        <v>46</v>
      </c>
      <c r="AG32" s="23"/>
      <c r="AH32" s="23"/>
      <c r="AI32" s="23"/>
      <c r="AJ32" s="23"/>
      <c r="AK32" s="24"/>
      <c r="AL32" s="22" t="s">
        <v>47</v>
      </c>
      <c r="AM32" s="24"/>
    </row>
    <row r="33" spans="1:39" ht="30" customHeight="1" x14ac:dyDescent="0.2">
      <c r="B33" s="26"/>
      <c r="C33" s="4" t="s">
        <v>48</v>
      </c>
      <c r="D33" s="4" t="s">
        <v>49</v>
      </c>
      <c r="E33" s="4" t="s">
        <v>50</v>
      </c>
      <c r="F33" s="4" t="s">
        <v>51</v>
      </c>
      <c r="G33" s="4" t="s">
        <v>52</v>
      </c>
      <c r="H33" s="4" t="s">
        <v>53</v>
      </c>
      <c r="I33" s="4" t="s">
        <v>54</v>
      </c>
      <c r="J33" s="4" t="s">
        <v>55</v>
      </c>
      <c r="K33" s="4" t="s">
        <v>56</v>
      </c>
      <c r="L33" s="4" t="s">
        <v>57</v>
      </c>
      <c r="M33" s="4" t="s">
        <v>58</v>
      </c>
      <c r="N33" s="4" t="s">
        <v>59</v>
      </c>
      <c r="O33" s="4" t="s">
        <v>60</v>
      </c>
      <c r="P33" s="4" t="s">
        <v>61</v>
      </c>
      <c r="Q33" s="4" t="s">
        <v>62</v>
      </c>
      <c r="R33" s="4" t="s">
        <v>63</v>
      </c>
      <c r="S33" s="4" t="s">
        <v>64</v>
      </c>
      <c r="T33" s="4" t="s">
        <v>65</v>
      </c>
      <c r="U33" s="4" t="s">
        <v>66</v>
      </c>
      <c r="V33" s="4" t="s">
        <v>67</v>
      </c>
      <c r="W33" s="4" t="s">
        <v>68</v>
      </c>
      <c r="X33" s="4" t="s">
        <v>69</v>
      </c>
      <c r="Y33" s="4" t="s">
        <v>70</v>
      </c>
      <c r="Z33" s="4" t="s">
        <v>71</v>
      </c>
      <c r="AA33" s="4" t="s">
        <v>72</v>
      </c>
      <c r="AB33" s="4" t="s">
        <v>73</v>
      </c>
      <c r="AC33" s="4" t="s">
        <v>74</v>
      </c>
      <c r="AD33" s="4" t="s">
        <v>75</v>
      </c>
      <c r="AE33" s="4" t="s">
        <v>76</v>
      </c>
      <c r="AF33" s="4" t="s">
        <v>77</v>
      </c>
      <c r="AG33" s="4" t="s">
        <v>78</v>
      </c>
      <c r="AH33" s="4" t="s">
        <v>79</v>
      </c>
      <c r="AI33" s="4" t="s">
        <v>80</v>
      </c>
      <c r="AJ33" s="4" t="s">
        <v>81</v>
      </c>
      <c r="AK33" s="4" t="s">
        <v>82</v>
      </c>
      <c r="AL33" s="4" t="s">
        <v>83</v>
      </c>
      <c r="AM33" s="4" t="s">
        <v>84</v>
      </c>
    </row>
    <row r="34" spans="1:39" ht="16" x14ac:dyDescent="0.2">
      <c r="A34" s="1" t="s">
        <v>85</v>
      </c>
      <c r="B34" s="5">
        <v>2110</v>
      </c>
      <c r="C34" s="5">
        <v>1132</v>
      </c>
      <c r="D34" s="5">
        <v>978</v>
      </c>
      <c r="E34" s="5">
        <v>212</v>
      </c>
      <c r="F34" s="5">
        <v>390</v>
      </c>
      <c r="G34" s="5">
        <v>380</v>
      </c>
      <c r="H34" s="5">
        <v>412</v>
      </c>
      <c r="I34" s="5">
        <v>359</v>
      </c>
      <c r="J34" s="5">
        <v>357</v>
      </c>
      <c r="K34" s="5">
        <v>277</v>
      </c>
      <c r="L34" s="5">
        <v>637</v>
      </c>
      <c r="M34" s="5">
        <v>342</v>
      </c>
      <c r="N34" s="5">
        <v>522</v>
      </c>
      <c r="O34" s="5">
        <v>1778</v>
      </c>
      <c r="P34" s="5">
        <v>171</v>
      </c>
      <c r="Q34" s="5">
        <v>107</v>
      </c>
      <c r="R34" s="5">
        <v>53</v>
      </c>
      <c r="S34" s="5">
        <v>437</v>
      </c>
      <c r="T34" s="5">
        <v>421</v>
      </c>
      <c r="U34" s="5">
        <v>389</v>
      </c>
      <c r="V34" s="5">
        <v>863</v>
      </c>
      <c r="W34" s="5">
        <v>1017</v>
      </c>
      <c r="X34" s="5">
        <v>1093</v>
      </c>
      <c r="Y34" s="5">
        <v>600</v>
      </c>
      <c r="Z34" s="5">
        <v>781</v>
      </c>
      <c r="AA34" s="5">
        <v>701</v>
      </c>
      <c r="AB34" s="5">
        <v>969</v>
      </c>
      <c r="AC34" s="5">
        <v>311</v>
      </c>
      <c r="AD34" s="5">
        <v>128</v>
      </c>
      <c r="AE34" s="5">
        <v>702</v>
      </c>
      <c r="AF34" s="5">
        <v>678</v>
      </c>
      <c r="AG34" s="5">
        <v>294</v>
      </c>
      <c r="AH34" s="5">
        <v>248</v>
      </c>
      <c r="AI34" s="5">
        <v>119</v>
      </c>
      <c r="AJ34" s="5">
        <v>78</v>
      </c>
      <c r="AK34" s="5">
        <v>95</v>
      </c>
      <c r="AL34" s="5">
        <v>604</v>
      </c>
      <c r="AM34" s="5">
        <v>710</v>
      </c>
    </row>
    <row r="35" spans="1:39" ht="16" x14ac:dyDescent="0.2">
      <c r="A35" s="1" t="s">
        <v>86</v>
      </c>
      <c r="B35" s="5">
        <v>2110</v>
      </c>
      <c r="C35" s="5">
        <v>1090</v>
      </c>
      <c r="D35" s="5">
        <v>1020</v>
      </c>
      <c r="E35" s="5">
        <v>222</v>
      </c>
      <c r="F35" s="5">
        <v>357</v>
      </c>
      <c r="G35" s="5">
        <v>344</v>
      </c>
      <c r="H35" s="5">
        <v>353</v>
      </c>
      <c r="I35" s="5">
        <v>338</v>
      </c>
      <c r="J35" s="5">
        <v>496</v>
      </c>
      <c r="K35" s="5">
        <v>274</v>
      </c>
      <c r="L35" s="5">
        <v>673</v>
      </c>
      <c r="M35" s="5">
        <v>339</v>
      </c>
      <c r="N35" s="5">
        <v>489</v>
      </c>
      <c r="O35" s="5">
        <v>1776</v>
      </c>
      <c r="P35" s="5">
        <v>176</v>
      </c>
      <c r="Q35" s="5">
        <v>99</v>
      </c>
      <c r="R35" s="5">
        <v>58</v>
      </c>
      <c r="S35" s="5">
        <v>601</v>
      </c>
      <c r="T35" s="5">
        <v>448</v>
      </c>
      <c r="U35" s="5">
        <v>350</v>
      </c>
      <c r="V35" s="5">
        <v>710</v>
      </c>
      <c r="W35" s="5">
        <v>1154</v>
      </c>
      <c r="X35" s="5">
        <v>956</v>
      </c>
      <c r="Y35" s="5">
        <v>621</v>
      </c>
      <c r="Z35" s="5">
        <v>788</v>
      </c>
      <c r="AA35" s="5">
        <v>677</v>
      </c>
      <c r="AB35" s="5">
        <v>865</v>
      </c>
      <c r="AC35" s="5">
        <v>271</v>
      </c>
      <c r="AD35" s="5">
        <v>71</v>
      </c>
      <c r="AE35" s="5">
        <v>903</v>
      </c>
      <c r="AF35" s="5">
        <v>514</v>
      </c>
      <c r="AG35" s="5">
        <v>363</v>
      </c>
      <c r="AH35" s="5">
        <v>212</v>
      </c>
      <c r="AI35" s="5">
        <v>181</v>
      </c>
      <c r="AJ35" s="5">
        <v>116</v>
      </c>
      <c r="AK35" s="5">
        <v>125</v>
      </c>
      <c r="AL35" s="5">
        <v>682</v>
      </c>
      <c r="AM35" s="5">
        <v>632</v>
      </c>
    </row>
    <row r="36" spans="1:39" ht="16" x14ac:dyDescent="0.2">
      <c r="A36" s="1" t="s">
        <v>87</v>
      </c>
      <c r="B36" s="5">
        <v>336</v>
      </c>
      <c r="C36" s="5">
        <v>176</v>
      </c>
      <c r="D36" s="5">
        <v>160</v>
      </c>
      <c r="E36" s="5">
        <v>35</v>
      </c>
      <c r="F36" s="5">
        <v>84</v>
      </c>
      <c r="G36" s="5">
        <v>56</v>
      </c>
      <c r="H36" s="5">
        <v>62</v>
      </c>
      <c r="I36" s="5">
        <v>46</v>
      </c>
      <c r="J36" s="5">
        <v>53</v>
      </c>
      <c r="K36" s="5">
        <v>62</v>
      </c>
      <c r="L36" s="5">
        <v>101</v>
      </c>
      <c r="M36" s="5">
        <v>46</v>
      </c>
      <c r="N36" s="5">
        <v>87</v>
      </c>
      <c r="O36" s="5">
        <v>295</v>
      </c>
      <c r="P36" s="5">
        <v>21</v>
      </c>
      <c r="Q36" s="5">
        <v>14</v>
      </c>
      <c r="R36" s="5">
        <v>6</v>
      </c>
      <c r="S36" s="5">
        <v>79</v>
      </c>
      <c r="T36" s="5">
        <v>49</v>
      </c>
      <c r="U36" s="5">
        <v>55</v>
      </c>
      <c r="V36" s="5">
        <v>153</v>
      </c>
      <c r="W36" s="5">
        <v>227</v>
      </c>
      <c r="X36" s="5">
        <v>109</v>
      </c>
      <c r="Y36" s="5">
        <v>95</v>
      </c>
      <c r="Z36" s="5">
        <v>103</v>
      </c>
      <c r="AA36" s="5">
        <v>135</v>
      </c>
      <c r="AB36" s="5">
        <v>173</v>
      </c>
      <c r="AC36" s="5">
        <v>39</v>
      </c>
      <c r="AD36" s="5">
        <v>11</v>
      </c>
      <c r="AE36" s="5">
        <v>113</v>
      </c>
      <c r="AF36" s="5">
        <v>112</v>
      </c>
      <c r="AG36" s="5">
        <v>56</v>
      </c>
      <c r="AH36" s="5">
        <v>33</v>
      </c>
      <c r="AI36" s="5">
        <v>17</v>
      </c>
      <c r="AJ36" s="5">
        <v>33</v>
      </c>
      <c r="AK36" s="5">
        <v>18</v>
      </c>
      <c r="AL36" s="5">
        <v>100</v>
      </c>
      <c r="AM36" s="5">
        <v>113</v>
      </c>
    </row>
    <row r="37" spans="1:39" ht="16" x14ac:dyDescent="0.2">
      <c r="B37" s="6">
        <v>0.15919460944477029</v>
      </c>
      <c r="C37" s="6">
        <v>0.16115759912373451</v>
      </c>
      <c r="D37" s="6">
        <v>0.1570960951937902</v>
      </c>
      <c r="E37" s="6">
        <v>0.1573335994090751</v>
      </c>
      <c r="F37" s="6">
        <v>0.23473545199324189</v>
      </c>
      <c r="G37" s="6">
        <v>0.16307448459172691</v>
      </c>
      <c r="H37" s="6">
        <v>0.17441212586084021</v>
      </c>
      <c r="I37" s="6">
        <v>0.1363371719672285</v>
      </c>
      <c r="J37" s="6">
        <v>0.1076825284129337</v>
      </c>
      <c r="K37" s="6">
        <v>0.2258973079532062</v>
      </c>
      <c r="L37" s="6">
        <v>0.1497220046652461</v>
      </c>
      <c r="M37" s="6">
        <v>0.1351009444788992</v>
      </c>
      <c r="N37" s="6">
        <v>0.1769842087679552</v>
      </c>
      <c r="O37" s="6">
        <v>0.1661893614967036</v>
      </c>
      <c r="P37" s="6">
        <v>0.12154145427533999</v>
      </c>
      <c r="Q37" s="6">
        <v>0.13908344364224781</v>
      </c>
      <c r="R37" s="6">
        <v>9.7062802412006183E-2</v>
      </c>
      <c r="S37" s="6">
        <v>0.13111636394378229</v>
      </c>
      <c r="T37" s="6">
        <v>0.1091207336433762</v>
      </c>
      <c r="U37" s="6">
        <v>0.15776345464018651</v>
      </c>
      <c r="V37" s="6">
        <v>0.21533599268489181</v>
      </c>
      <c r="W37" s="6">
        <v>0.196666669754229</v>
      </c>
      <c r="X37" s="6">
        <v>0.1139705644682389</v>
      </c>
      <c r="Y37" s="6">
        <v>0.15365132234906029</v>
      </c>
      <c r="Z37" s="6">
        <v>0.131133825346954</v>
      </c>
      <c r="AA37" s="6">
        <v>0.19923908203793811</v>
      </c>
      <c r="AB37" s="6">
        <v>0.19975399438663011</v>
      </c>
      <c r="AC37" s="6">
        <v>0.14475518416236649</v>
      </c>
      <c r="AD37" s="6">
        <v>0.15947382837328919</v>
      </c>
      <c r="AE37" s="6">
        <v>0.1246386660409422</v>
      </c>
      <c r="AF37" s="6">
        <v>0.21804188172540079</v>
      </c>
      <c r="AG37" s="6">
        <v>0.1551645133341551</v>
      </c>
      <c r="AH37" s="6">
        <v>0.15817778145194261</v>
      </c>
      <c r="AI37" s="6">
        <v>9.634008671288842E-2</v>
      </c>
      <c r="AJ37" s="6">
        <v>0.28029086720658247</v>
      </c>
      <c r="AK37" s="6">
        <v>0.14020192728320369</v>
      </c>
      <c r="AL37" s="6">
        <v>0.1469436997609419</v>
      </c>
      <c r="AM37" s="6">
        <v>0.17928429584461181</v>
      </c>
    </row>
    <row r="38" spans="1:39" ht="16" x14ac:dyDescent="0.2">
      <c r="A38" s="1" t="s">
        <v>88</v>
      </c>
      <c r="B38" s="5">
        <v>731</v>
      </c>
      <c r="C38" s="5">
        <v>392</v>
      </c>
      <c r="D38" s="5">
        <v>339</v>
      </c>
      <c r="E38" s="5">
        <v>66</v>
      </c>
      <c r="F38" s="5">
        <v>111</v>
      </c>
      <c r="G38" s="5">
        <v>122</v>
      </c>
      <c r="H38" s="5">
        <v>129</v>
      </c>
      <c r="I38" s="5">
        <v>129</v>
      </c>
      <c r="J38" s="5">
        <v>173</v>
      </c>
      <c r="K38" s="5">
        <v>88</v>
      </c>
      <c r="L38" s="5">
        <v>254</v>
      </c>
      <c r="M38" s="5">
        <v>125</v>
      </c>
      <c r="N38" s="5">
        <v>156</v>
      </c>
      <c r="O38" s="5">
        <v>624</v>
      </c>
      <c r="P38" s="5">
        <v>58</v>
      </c>
      <c r="Q38" s="5">
        <v>31</v>
      </c>
      <c r="R38" s="5">
        <v>18</v>
      </c>
      <c r="S38" s="5">
        <v>153</v>
      </c>
      <c r="T38" s="5">
        <v>161</v>
      </c>
      <c r="U38" s="5">
        <v>138</v>
      </c>
      <c r="V38" s="5">
        <v>279</v>
      </c>
      <c r="W38" s="5">
        <v>427</v>
      </c>
      <c r="X38" s="5">
        <v>304</v>
      </c>
      <c r="Y38" s="5">
        <v>169</v>
      </c>
      <c r="Z38" s="5">
        <v>286</v>
      </c>
      <c r="AA38" s="5">
        <v>269</v>
      </c>
      <c r="AB38" s="5">
        <v>310</v>
      </c>
      <c r="AC38" s="5">
        <v>97</v>
      </c>
      <c r="AD38" s="5">
        <v>25</v>
      </c>
      <c r="AE38" s="5">
        <v>299</v>
      </c>
      <c r="AF38" s="5">
        <v>197</v>
      </c>
      <c r="AG38" s="5">
        <v>138</v>
      </c>
      <c r="AH38" s="5">
        <v>85</v>
      </c>
      <c r="AI38" s="5">
        <v>76</v>
      </c>
      <c r="AJ38" s="5">
        <v>37</v>
      </c>
      <c r="AK38" s="5">
        <v>34</v>
      </c>
      <c r="AL38" s="5">
        <v>246</v>
      </c>
      <c r="AM38" s="5">
        <v>258</v>
      </c>
    </row>
    <row r="39" spans="1:39" ht="16" x14ac:dyDescent="0.2">
      <c r="B39" s="6">
        <v>0.34642632574201238</v>
      </c>
      <c r="C39" s="6">
        <v>0.35963747553029479</v>
      </c>
      <c r="D39" s="6">
        <v>0.33230307975674928</v>
      </c>
      <c r="E39" s="6">
        <v>0.29795177435255482</v>
      </c>
      <c r="F39" s="6">
        <v>0.31222160317037012</v>
      </c>
      <c r="G39" s="6">
        <v>0.35517505122802162</v>
      </c>
      <c r="H39" s="6">
        <v>0.36480065377017429</v>
      </c>
      <c r="I39" s="6">
        <v>0.38119298286087938</v>
      </c>
      <c r="J39" s="6">
        <v>0.34987917181336697</v>
      </c>
      <c r="K39" s="6">
        <v>0.32032771856089892</v>
      </c>
      <c r="L39" s="6">
        <v>0.37794290473435282</v>
      </c>
      <c r="M39" s="6">
        <v>0.36806741099616891</v>
      </c>
      <c r="N39" s="6">
        <v>0.31998170160672912</v>
      </c>
      <c r="O39" s="6">
        <v>0.35120743509887292</v>
      </c>
      <c r="P39" s="6">
        <v>0.32799793987262249</v>
      </c>
      <c r="Q39" s="6">
        <v>0.30913655904605591</v>
      </c>
      <c r="R39" s="6">
        <v>0.30726930554342102</v>
      </c>
      <c r="S39" s="6">
        <v>0.25492642961397521</v>
      </c>
      <c r="T39" s="6">
        <v>0.35903678555818019</v>
      </c>
      <c r="U39" s="6">
        <v>0.39275011497585011</v>
      </c>
      <c r="V39" s="6">
        <v>0.39313115315910541</v>
      </c>
      <c r="W39" s="6">
        <v>0.36973318204262662</v>
      </c>
      <c r="X39" s="6">
        <v>0.3182978932807094</v>
      </c>
      <c r="Y39" s="6">
        <v>0.2719229487889061</v>
      </c>
      <c r="Z39" s="6">
        <v>0.36292062302815059</v>
      </c>
      <c r="AA39" s="6">
        <v>0.3980820659153434</v>
      </c>
      <c r="AB39" s="6">
        <v>0.35806413809093718</v>
      </c>
      <c r="AC39" s="6">
        <v>0.35958955263124598</v>
      </c>
      <c r="AD39" s="6">
        <v>0.34769511835869488</v>
      </c>
      <c r="AE39" s="6">
        <v>0.33123009636609019</v>
      </c>
      <c r="AF39" s="6">
        <v>0.3825367435735848</v>
      </c>
      <c r="AG39" s="6">
        <v>0.38110098756787208</v>
      </c>
      <c r="AH39" s="6">
        <v>0.40204027404754888</v>
      </c>
      <c r="AI39" s="6">
        <v>0.41924202413652278</v>
      </c>
      <c r="AJ39" s="6">
        <v>0.31666999653349348</v>
      </c>
      <c r="AK39" s="6">
        <v>0.26983744308023511</v>
      </c>
      <c r="AL39" s="6">
        <v>0.36001289110909401</v>
      </c>
      <c r="AM39" s="6">
        <v>0.40751887651167562</v>
      </c>
    </row>
    <row r="40" spans="1:39" ht="16" x14ac:dyDescent="0.2">
      <c r="A40" s="1" t="s">
        <v>89</v>
      </c>
      <c r="B40" s="5">
        <v>589</v>
      </c>
      <c r="C40" s="5">
        <v>268</v>
      </c>
      <c r="D40" s="5">
        <v>321</v>
      </c>
      <c r="E40" s="5">
        <v>58</v>
      </c>
      <c r="F40" s="5">
        <v>97</v>
      </c>
      <c r="G40" s="5">
        <v>107</v>
      </c>
      <c r="H40" s="5">
        <v>87</v>
      </c>
      <c r="I40" s="5">
        <v>85</v>
      </c>
      <c r="J40" s="5">
        <v>154</v>
      </c>
      <c r="K40" s="5">
        <v>55</v>
      </c>
      <c r="L40" s="5">
        <v>191</v>
      </c>
      <c r="M40" s="5">
        <v>89</v>
      </c>
      <c r="N40" s="5">
        <v>145</v>
      </c>
      <c r="O40" s="5">
        <v>479</v>
      </c>
      <c r="P40" s="5">
        <v>57</v>
      </c>
      <c r="Q40" s="5">
        <v>27</v>
      </c>
      <c r="R40" s="5">
        <v>25</v>
      </c>
      <c r="S40" s="5">
        <v>190</v>
      </c>
      <c r="T40" s="5">
        <v>139</v>
      </c>
      <c r="U40" s="5">
        <v>85</v>
      </c>
      <c r="V40" s="5">
        <v>174</v>
      </c>
      <c r="W40" s="5">
        <v>296</v>
      </c>
      <c r="X40" s="5">
        <v>293</v>
      </c>
      <c r="Y40" s="5">
        <v>190</v>
      </c>
      <c r="Z40" s="5">
        <v>221</v>
      </c>
      <c r="AA40" s="5">
        <v>175</v>
      </c>
      <c r="AB40" s="5">
        <v>230</v>
      </c>
      <c r="AC40" s="5">
        <v>72</v>
      </c>
      <c r="AD40" s="5">
        <v>20</v>
      </c>
      <c r="AE40" s="5">
        <v>266</v>
      </c>
      <c r="AF40" s="5">
        <v>117</v>
      </c>
      <c r="AG40" s="5">
        <v>95</v>
      </c>
      <c r="AH40" s="5">
        <v>54</v>
      </c>
      <c r="AI40" s="5">
        <v>53</v>
      </c>
      <c r="AJ40" s="5">
        <v>28</v>
      </c>
      <c r="AK40" s="5">
        <v>49</v>
      </c>
      <c r="AL40" s="5">
        <v>184</v>
      </c>
      <c r="AM40" s="5">
        <v>168</v>
      </c>
    </row>
    <row r="41" spans="1:39" ht="16" x14ac:dyDescent="0.2">
      <c r="B41" s="6">
        <v>0.278956408112151</v>
      </c>
      <c r="C41" s="6">
        <v>0.2455710994009917</v>
      </c>
      <c r="D41" s="6">
        <v>0.31464663453286168</v>
      </c>
      <c r="E41" s="6">
        <v>0.25959907180113367</v>
      </c>
      <c r="F41" s="6">
        <v>0.27301903262339472</v>
      </c>
      <c r="G41" s="6">
        <v>0.31003011941566871</v>
      </c>
      <c r="H41" s="6">
        <v>0.2475336938514667</v>
      </c>
      <c r="I41" s="6">
        <v>0.25231594337587482</v>
      </c>
      <c r="J41" s="6">
        <v>0.31083655097146728</v>
      </c>
      <c r="K41" s="6">
        <v>0.1994863044458248</v>
      </c>
      <c r="L41" s="6">
        <v>0.28396215119224139</v>
      </c>
      <c r="M41" s="6">
        <v>0.26112276399063689</v>
      </c>
      <c r="N41" s="6">
        <v>0.29662867022363359</v>
      </c>
      <c r="O41" s="6">
        <v>0.27004479782574831</v>
      </c>
      <c r="P41" s="6">
        <v>0.32516520048610931</v>
      </c>
      <c r="Q41" s="6">
        <v>0.27215737894282499</v>
      </c>
      <c r="R41" s="6">
        <v>0.4276120599985882</v>
      </c>
      <c r="S41" s="6">
        <v>0.31672895808654622</v>
      </c>
      <c r="T41" s="6">
        <v>0.31009764653422739</v>
      </c>
      <c r="U41" s="6">
        <v>0.24215190143655779</v>
      </c>
      <c r="V41" s="6">
        <v>0.24543470347964819</v>
      </c>
      <c r="W41" s="6">
        <v>0.25641247041175541</v>
      </c>
      <c r="X41" s="6">
        <v>0.30616409416120183</v>
      </c>
      <c r="Y41" s="6">
        <v>0.3054562466456574</v>
      </c>
      <c r="Z41" s="6">
        <v>0.28056395365929387</v>
      </c>
      <c r="AA41" s="6">
        <v>0.25866577266273871</v>
      </c>
      <c r="AB41" s="6">
        <v>0.26601964684523649</v>
      </c>
      <c r="AC41" s="6">
        <v>0.26644435234540109</v>
      </c>
      <c r="AD41" s="6">
        <v>0.28824569205153971</v>
      </c>
      <c r="AE41" s="6">
        <v>0.29437202150829173</v>
      </c>
      <c r="AF41" s="6">
        <v>0.22693819722713909</v>
      </c>
      <c r="AG41" s="6">
        <v>0.26111025269920801</v>
      </c>
      <c r="AH41" s="6">
        <v>0.25459566627923053</v>
      </c>
      <c r="AI41" s="6">
        <v>0.28996064856404291</v>
      </c>
      <c r="AJ41" s="6">
        <v>0.23643257915803731</v>
      </c>
      <c r="AK41" s="6">
        <v>0.3884315235178204</v>
      </c>
      <c r="AL41" s="6">
        <v>0.26918624362191812</v>
      </c>
      <c r="AM41" s="6">
        <v>0.26548444699699691</v>
      </c>
    </row>
    <row r="42" spans="1:39" ht="16" x14ac:dyDescent="0.2">
      <c r="A42" s="1" t="s">
        <v>90</v>
      </c>
      <c r="B42" s="5">
        <v>272</v>
      </c>
      <c r="C42" s="5">
        <v>135</v>
      </c>
      <c r="D42" s="5">
        <v>137</v>
      </c>
      <c r="E42" s="5">
        <v>43</v>
      </c>
      <c r="F42" s="5">
        <v>37</v>
      </c>
      <c r="G42" s="5">
        <v>22</v>
      </c>
      <c r="H42" s="5">
        <v>36</v>
      </c>
      <c r="I42" s="5">
        <v>49</v>
      </c>
      <c r="J42" s="5">
        <v>85</v>
      </c>
      <c r="K42" s="5">
        <v>49</v>
      </c>
      <c r="L42" s="5">
        <v>77</v>
      </c>
      <c r="M42" s="5">
        <v>48</v>
      </c>
      <c r="N42" s="5">
        <v>51</v>
      </c>
      <c r="O42" s="5">
        <v>225</v>
      </c>
      <c r="P42" s="5">
        <v>27</v>
      </c>
      <c r="Q42" s="5">
        <v>15</v>
      </c>
      <c r="R42" s="5">
        <v>5</v>
      </c>
      <c r="S42" s="5">
        <v>101</v>
      </c>
      <c r="T42" s="5">
        <v>57</v>
      </c>
      <c r="U42" s="5">
        <v>46</v>
      </c>
      <c r="V42" s="5">
        <v>68</v>
      </c>
      <c r="W42" s="5">
        <v>126</v>
      </c>
      <c r="X42" s="5">
        <v>146</v>
      </c>
      <c r="Y42" s="5">
        <v>91</v>
      </c>
      <c r="Z42" s="5">
        <v>114</v>
      </c>
      <c r="AA42" s="5">
        <v>64</v>
      </c>
      <c r="AB42" s="5">
        <v>91</v>
      </c>
      <c r="AC42" s="5">
        <v>42</v>
      </c>
      <c r="AD42" s="5">
        <v>6</v>
      </c>
      <c r="AE42" s="5">
        <v>134</v>
      </c>
      <c r="AF42" s="5">
        <v>53</v>
      </c>
      <c r="AG42" s="5">
        <v>55</v>
      </c>
      <c r="AH42" s="5">
        <v>25</v>
      </c>
      <c r="AI42" s="5">
        <v>31</v>
      </c>
      <c r="AJ42" s="5">
        <v>15</v>
      </c>
      <c r="AK42" s="5">
        <v>18</v>
      </c>
      <c r="AL42" s="5">
        <v>96</v>
      </c>
      <c r="AM42" s="5">
        <v>68</v>
      </c>
    </row>
    <row r="43" spans="1:39" ht="16" x14ac:dyDescent="0.2">
      <c r="B43" s="6">
        <v>0.128904324737872</v>
      </c>
      <c r="C43" s="6">
        <v>0.1239339246063411</v>
      </c>
      <c r="D43" s="6">
        <v>0.13421788069838889</v>
      </c>
      <c r="E43" s="6">
        <v>0.1926449465459617</v>
      </c>
      <c r="F43" s="6">
        <v>0.1028378111912228</v>
      </c>
      <c r="G43" s="6">
        <v>6.418986494447522E-2</v>
      </c>
      <c r="H43" s="6">
        <v>0.1026068112383131</v>
      </c>
      <c r="I43" s="6">
        <v>0.1448699659641596</v>
      </c>
      <c r="J43" s="6">
        <v>0.17195313790945199</v>
      </c>
      <c r="K43" s="6">
        <v>0.17713677202559641</v>
      </c>
      <c r="L43" s="6">
        <v>0.114243583110649</v>
      </c>
      <c r="M43" s="6">
        <v>0.1423520808373307</v>
      </c>
      <c r="N43" s="6">
        <v>0.1042745233271576</v>
      </c>
      <c r="O43" s="6">
        <v>0.1265793741591911</v>
      </c>
      <c r="P43" s="6">
        <v>0.15610926786103729</v>
      </c>
      <c r="Q43" s="6">
        <v>0.1528098166721952</v>
      </c>
      <c r="R43" s="6">
        <v>7.9430808633198693E-2</v>
      </c>
      <c r="S43" s="6">
        <v>0.1678944475482885</v>
      </c>
      <c r="T43" s="6">
        <v>0.12734514343375869</v>
      </c>
      <c r="U43" s="6">
        <v>0.13122085321804461</v>
      </c>
      <c r="V43" s="6">
        <v>9.5706370826615955E-2</v>
      </c>
      <c r="W43" s="6">
        <v>0.1093228893055902</v>
      </c>
      <c r="X43" s="6">
        <v>0.15253664464185779</v>
      </c>
      <c r="Y43" s="6">
        <v>0.14570654570796199</v>
      </c>
      <c r="Z43" s="6">
        <v>0.14409648483622639</v>
      </c>
      <c r="AA43" s="6">
        <v>9.3893885582614398E-2</v>
      </c>
      <c r="AB43" s="6">
        <v>0.10489907346495619</v>
      </c>
      <c r="AC43" s="6">
        <v>0.15512939111240259</v>
      </c>
      <c r="AD43" s="6">
        <v>7.996243593927907E-2</v>
      </c>
      <c r="AE43" s="6">
        <v>0.1478917310825153</v>
      </c>
      <c r="AF43" s="6">
        <v>0.1022398043050563</v>
      </c>
      <c r="AG43" s="6">
        <v>0.15167974527456851</v>
      </c>
      <c r="AH43" s="6">
        <v>0.11709637866372261</v>
      </c>
      <c r="AI43" s="6">
        <v>0.16876881936699131</v>
      </c>
      <c r="AJ43" s="6">
        <v>0.12946600283962781</v>
      </c>
      <c r="AK43" s="6">
        <v>0.14136217335950799</v>
      </c>
      <c r="AL43" s="6">
        <v>0.1406142016446412</v>
      </c>
      <c r="AM43" s="6">
        <v>0.10715804555778841</v>
      </c>
    </row>
    <row r="44" spans="1:39" ht="16" x14ac:dyDescent="0.2">
      <c r="A44" s="1" t="s">
        <v>91</v>
      </c>
      <c r="B44" s="5">
        <v>65</v>
      </c>
      <c r="C44" s="5">
        <v>44</v>
      </c>
      <c r="D44" s="5">
        <v>21</v>
      </c>
      <c r="E44" s="5">
        <v>6</v>
      </c>
      <c r="F44" s="5">
        <v>7</v>
      </c>
      <c r="G44" s="5">
        <v>17</v>
      </c>
      <c r="H44" s="5">
        <v>15</v>
      </c>
      <c r="I44" s="5">
        <v>8</v>
      </c>
      <c r="J44" s="5">
        <v>12</v>
      </c>
      <c r="K44" s="5">
        <v>10</v>
      </c>
      <c r="L44" s="5">
        <v>18</v>
      </c>
      <c r="M44" s="5">
        <v>14</v>
      </c>
      <c r="N44" s="5">
        <v>14</v>
      </c>
      <c r="O44" s="5">
        <v>56</v>
      </c>
      <c r="P44" s="5">
        <v>4</v>
      </c>
      <c r="Q44" s="5">
        <v>1</v>
      </c>
      <c r="R44" s="5">
        <v>4</v>
      </c>
      <c r="S44" s="5">
        <v>27</v>
      </c>
      <c r="T44" s="5">
        <v>16</v>
      </c>
      <c r="U44" s="5">
        <v>7</v>
      </c>
      <c r="V44" s="5">
        <v>14</v>
      </c>
      <c r="W44" s="5">
        <v>35</v>
      </c>
      <c r="X44" s="5">
        <v>30</v>
      </c>
      <c r="Y44" s="5">
        <v>23</v>
      </c>
      <c r="Z44" s="5">
        <v>25</v>
      </c>
      <c r="AA44" s="5">
        <v>17</v>
      </c>
      <c r="AB44" s="5">
        <v>26</v>
      </c>
      <c r="AC44" s="5">
        <v>7</v>
      </c>
      <c r="AD44" s="5">
        <v>2</v>
      </c>
      <c r="AE44" s="5">
        <v>29</v>
      </c>
      <c r="AF44" s="5">
        <v>13</v>
      </c>
      <c r="AG44" s="5">
        <v>10</v>
      </c>
      <c r="AH44" s="5">
        <v>6</v>
      </c>
      <c r="AI44" s="5">
        <v>2</v>
      </c>
      <c r="AJ44" s="5">
        <v>0</v>
      </c>
      <c r="AK44" s="5">
        <v>4</v>
      </c>
      <c r="AL44" s="5">
        <v>25</v>
      </c>
      <c r="AM44" s="5">
        <v>9</v>
      </c>
    </row>
    <row r="45" spans="1:39" ht="16" x14ac:dyDescent="0.2">
      <c r="B45" s="6">
        <v>3.0663994532309911E-2</v>
      </c>
      <c r="C45" s="6">
        <v>4.0116753355274107E-2</v>
      </c>
      <c r="D45" s="6">
        <v>2.055861837386869E-2</v>
      </c>
      <c r="E45" s="6">
        <v>2.8963046698708021E-2</v>
      </c>
      <c r="F45" s="6">
        <v>1.9115461746868841E-2</v>
      </c>
      <c r="G45" s="6">
        <v>4.92121820783906E-2</v>
      </c>
      <c r="H45" s="6">
        <v>4.163411055319232E-2</v>
      </c>
      <c r="I45" s="6">
        <v>2.374742632163044E-2</v>
      </c>
      <c r="J45" s="6">
        <v>2.376438696628131E-2</v>
      </c>
      <c r="K45" s="6">
        <v>3.6067840084883479E-2</v>
      </c>
      <c r="L45" s="6">
        <v>2.6534623127563991E-2</v>
      </c>
      <c r="M45" s="6">
        <v>4.1931776368821949E-2</v>
      </c>
      <c r="N45" s="6">
        <v>2.7671508066469432E-2</v>
      </c>
      <c r="O45" s="6">
        <v>3.1261984754191348E-2</v>
      </c>
      <c r="P45" s="6">
        <v>2.0440360575191791E-2</v>
      </c>
      <c r="Q45" s="6">
        <v>1.315283826588935E-2</v>
      </c>
      <c r="R45" s="6">
        <v>7.3624626834972146E-2</v>
      </c>
      <c r="S45" s="6">
        <v>4.4798446751590677E-2</v>
      </c>
      <c r="T45" s="6">
        <v>3.6015373479637999E-2</v>
      </c>
      <c r="U45" s="6">
        <v>2.1164788271887679E-2</v>
      </c>
      <c r="V45" s="6">
        <v>1.9993309551538791E-2</v>
      </c>
      <c r="W45" s="6">
        <v>2.998212196241409E-2</v>
      </c>
      <c r="X45" s="6">
        <v>3.1486928620122812E-2</v>
      </c>
      <c r="Y45" s="6">
        <v>3.6507615490090482E-2</v>
      </c>
      <c r="Z45" s="6">
        <v>3.2351102777649937E-2</v>
      </c>
      <c r="AA45" s="6">
        <v>2.4445191019035119E-2</v>
      </c>
      <c r="AB45" s="6">
        <v>2.9916384872110811E-2</v>
      </c>
      <c r="AC45" s="6">
        <v>2.673692751412551E-2</v>
      </c>
      <c r="AD45" s="6">
        <v>3.515254931238717E-2</v>
      </c>
      <c r="AE45" s="6">
        <v>3.2204584015971358E-2</v>
      </c>
      <c r="AF45" s="6">
        <v>2.6145634996878109E-2</v>
      </c>
      <c r="AG45" s="6">
        <v>2.7525017504201402E-2</v>
      </c>
      <c r="AH45" s="6">
        <v>2.930276324061008E-2</v>
      </c>
      <c r="AI45" s="6">
        <v>8.8921824239178628E-3</v>
      </c>
      <c r="AJ45" s="5" t="s">
        <v>92</v>
      </c>
      <c r="AK45" s="6">
        <v>2.8141329290511208E-2</v>
      </c>
      <c r="AL45" s="6">
        <v>3.6395943747087767E-2</v>
      </c>
      <c r="AM45" s="6">
        <v>1.4692096978689961E-2</v>
      </c>
    </row>
    <row r="46" spans="1:39" ht="16" x14ac:dyDescent="0.2">
      <c r="A46" s="1" t="s">
        <v>93</v>
      </c>
      <c r="B46" s="5">
        <v>118</v>
      </c>
      <c r="C46" s="5">
        <v>76</v>
      </c>
      <c r="D46" s="5">
        <v>42</v>
      </c>
      <c r="E46" s="5">
        <v>14</v>
      </c>
      <c r="F46" s="5">
        <v>21</v>
      </c>
      <c r="G46" s="5">
        <v>20</v>
      </c>
      <c r="H46" s="5">
        <v>24</v>
      </c>
      <c r="I46" s="5">
        <v>21</v>
      </c>
      <c r="J46" s="5">
        <v>18</v>
      </c>
      <c r="K46" s="5">
        <v>11</v>
      </c>
      <c r="L46" s="5">
        <v>32</v>
      </c>
      <c r="M46" s="5">
        <v>17</v>
      </c>
      <c r="N46" s="5">
        <v>36</v>
      </c>
      <c r="O46" s="5">
        <v>97</v>
      </c>
      <c r="P46" s="5">
        <v>9</v>
      </c>
      <c r="Q46" s="5">
        <v>11</v>
      </c>
      <c r="R46" s="5">
        <v>1</v>
      </c>
      <c r="S46" s="5">
        <v>51</v>
      </c>
      <c r="T46" s="5">
        <v>26</v>
      </c>
      <c r="U46" s="5">
        <v>19</v>
      </c>
      <c r="V46" s="5">
        <v>22</v>
      </c>
      <c r="W46" s="5">
        <v>44</v>
      </c>
      <c r="X46" s="5">
        <v>74</v>
      </c>
      <c r="Y46" s="5">
        <v>54</v>
      </c>
      <c r="Z46" s="5">
        <v>39</v>
      </c>
      <c r="AA46" s="5">
        <v>17</v>
      </c>
      <c r="AB46" s="5">
        <v>36</v>
      </c>
      <c r="AC46" s="5">
        <v>13</v>
      </c>
      <c r="AD46" s="5">
        <v>6</v>
      </c>
      <c r="AE46" s="5">
        <v>63</v>
      </c>
      <c r="AF46" s="5">
        <v>23</v>
      </c>
      <c r="AG46" s="5">
        <v>8</v>
      </c>
      <c r="AH46" s="5">
        <v>8</v>
      </c>
      <c r="AI46" s="5">
        <v>3</v>
      </c>
      <c r="AJ46" s="5">
        <v>4</v>
      </c>
      <c r="AK46" s="5">
        <v>4</v>
      </c>
      <c r="AL46" s="5">
        <v>32</v>
      </c>
      <c r="AM46" s="5">
        <v>16</v>
      </c>
    </row>
    <row r="47" spans="1:39" ht="16" x14ac:dyDescent="0.2">
      <c r="B47" s="6">
        <v>5.5854337430883402E-2</v>
      </c>
      <c r="C47" s="6">
        <v>6.9583147983364166E-2</v>
      </c>
      <c r="D47" s="6">
        <v>4.1177691444342628E-2</v>
      </c>
      <c r="E47" s="6">
        <v>6.35075611925668E-2</v>
      </c>
      <c r="F47" s="6">
        <v>5.8070639274902178E-2</v>
      </c>
      <c r="G47" s="6">
        <v>5.8318297741716582E-2</v>
      </c>
      <c r="H47" s="6">
        <v>6.9012604726012658E-2</v>
      </c>
      <c r="I47" s="6">
        <v>6.1536509510226947E-2</v>
      </c>
      <c r="J47" s="6">
        <v>3.5884223926497968E-2</v>
      </c>
      <c r="K47" s="6">
        <v>4.1084056929590447E-2</v>
      </c>
      <c r="L47" s="6">
        <v>4.7594733169947591E-2</v>
      </c>
      <c r="M47" s="6">
        <v>5.1425023328140827E-2</v>
      </c>
      <c r="N47" s="6">
        <v>7.4459388008054531E-2</v>
      </c>
      <c r="O47" s="6">
        <v>5.4717046665292507E-2</v>
      </c>
      <c r="P47" s="6">
        <v>4.8745776929699322E-2</v>
      </c>
      <c r="Q47" s="6">
        <v>0.1136599634307871</v>
      </c>
      <c r="R47" s="6">
        <v>1.5000396577813669E-2</v>
      </c>
      <c r="S47" s="6">
        <v>8.4535354055816705E-2</v>
      </c>
      <c r="T47" s="6">
        <v>5.8384317350818088E-2</v>
      </c>
      <c r="U47" s="6">
        <v>5.4948887457472242E-2</v>
      </c>
      <c r="V47" s="6">
        <v>3.0398470298200461E-2</v>
      </c>
      <c r="W47" s="6">
        <v>3.7882666523385143E-2</v>
      </c>
      <c r="X47" s="6">
        <v>7.7543874827869674E-2</v>
      </c>
      <c r="Y47" s="6">
        <v>8.675532101832438E-2</v>
      </c>
      <c r="Z47" s="6">
        <v>4.8934010351726488E-2</v>
      </c>
      <c r="AA47" s="6">
        <v>2.567400278232982E-2</v>
      </c>
      <c r="AB47" s="6">
        <v>4.1346762340130683E-2</v>
      </c>
      <c r="AC47" s="6">
        <v>4.7344592234457937E-2</v>
      </c>
      <c r="AD47" s="6">
        <v>8.9470375964810986E-2</v>
      </c>
      <c r="AE47" s="6">
        <v>6.9662900986190143E-2</v>
      </c>
      <c r="AF47" s="6">
        <v>4.4097738171939682E-2</v>
      </c>
      <c r="AG47" s="6">
        <v>2.3419483619993211E-2</v>
      </c>
      <c r="AH47" s="6">
        <v>3.878713631694531E-2</v>
      </c>
      <c r="AI47" s="6">
        <v>1.6796238795636249E-2</v>
      </c>
      <c r="AJ47" s="6">
        <v>3.7140554262258728E-2</v>
      </c>
      <c r="AK47" s="6">
        <v>3.2025603468721367E-2</v>
      </c>
      <c r="AL47" s="6">
        <v>4.6847020116317112E-2</v>
      </c>
      <c r="AM47" s="6">
        <v>2.586223811023745E-2</v>
      </c>
    </row>
    <row r="48" spans="1:39" ht="16" x14ac:dyDescent="0.2">
      <c r="A48" s="1" t="s">
        <v>94</v>
      </c>
      <c r="B48" s="5">
        <v>1067</v>
      </c>
      <c r="C48" s="5">
        <v>568</v>
      </c>
      <c r="D48" s="5">
        <v>499</v>
      </c>
      <c r="E48" s="5">
        <v>101</v>
      </c>
      <c r="F48" s="5">
        <v>195</v>
      </c>
      <c r="G48" s="5">
        <v>178</v>
      </c>
      <c r="H48" s="5">
        <v>190</v>
      </c>
      <c r="I48" s="5">
        <v>175</v>
      </c>
      <c r="J48" s="5">
        <v>227</v>
      </c>
      <c r="K48" s="5">
        <v>150</v>
      </c>
      <c r="L48" s="5">
        <v>355</v>
      </c>
      <c r="M48" s="5">
        <v>171</v>
      </c>
      <c r="N48" s="5">
        <v>243</v>
      </c>
      <c r="O48" s="5">
        <v>919</v>
      </c>
      <c r="P48" s="5">
        <v>79</v>
      </c>
      <c r="Q48" s="5">
        <v>44</v>
      </c>
      <c r="R48" s="5">
        <v>24</v>
      </c>
      <c r="S48" s="5">
        <v>232</v>
      </c>
      <c r="T48" s="5">
        <v>210</v>
      </c>
      <c r="U48" s="5">
        <v>193</v>
      </c>
      <c r="V48" s="5">
        <v>432</v>
      </c>
      <c r="W48" s="5">
        <v>654</v>
      </c>
      <c r="X48" s="5">
        <v>413</v>
      </c>
      <c r="Y48" s="5">
        <v>264</v>
      </c>
      <c r="Z48" s="5">
        <v>389</v>
      </c>
      <c r="AA48" s="5">
        <v>404</v>
      </c>
      <c r="AB48" s="5">
        <v>483</v>
      </c>
      <c r="AC48" s="5">
        <v>137</v>
      </c>
      <c r="AD48" s="5">
        <v>36</v>
      </c>
      <c r="AE48" s="5">
        <v>412</v>
      </c>
      <c r="AF48" s="5">
        <v>309</v>
      </c>
      <c r="AG48" s="5">
        <v>195</v>
      </c>
      <c r="AH48" s="5">
        <v>119</v>
      </c>
      <c r="AI48" s="5">
        <v>94</v>
      </c>
      <c r="AJ48" s="5">
        <v>70</v>
      </c>
      <c r="AK48" s="5">
        <v>51</v>
      </c>
      <c r="AL48" s="5">
        <v>346</v>
      </c>
      <c r="AM48" s="5">
        <v>371</v>
      </c>
    </row>
    <row r="49" spans="1:77" ht="16" x14ac:dyDescent="0.2">
      <c r="B49" s="6">
        <v>0.50562093518678219</v>
      </c>
      <c r="C49" s="6">
        <v>0.5207950746540293</v>
      </c>
      <c r="D49" s="6">
        <v>0.48939917495053931</v>
      </c>
      <c r="E49" s="6">
        <v>0.45528537376162981</v>
      </c>
      <c r="F49" s="6">
        <v>0.54695705516361204</v>
      </c>
      <c r="G49" s="6">
        <v>0.51824953581974875</v>
      </c>
      <c r="H49" s="6">
        <v>0.53921277963101466</v>
      </c>
      <c r="I49" s="6">
        <v>0.51753015482810771</v>
      </c>
      <c r="J49" s="6">
        <v>0.45756170022630083</v>
      </c>
      <c r="K49" s="6">
        <v>0.54622502651410521</v>
      </c>
      <c r="L49" s="6">
        <v>0.52766490939959887</v>
      </c>
      <c r="M49" s="6">
        <v>0.50316835547506822</v>
      </c>
      <c r="N49" s="6">
        <v>0.49696591037468463</v>
      </c>
      <c r="O49" s="6">
        <v>0.51739679659557625</v>
      </c>
      <c r="P49" s="6">
        <v>0.44953939414796262</v>
      </c>
      <c r="Q49" s="6">
        <v>0.44822000268830342</v>
      </c>
      <c r="R49" s="6">
        <v>0.40433210795542729</v>
      </c>
      <c r="S49" s="6">
        <v>0.38604279355775739</v>
      </c>
      <c r="T49" s="6">
        <v>0.46815751920155668</v>
      </c>
      <c r="U49" s="6">
        <v>0.55051356961603659</v>
      </c>
      <c r="V49" s="6">
        <v>0.60846714584399686</v>
      </c>
      <c r="W49" s="6">
        <v>0.56639985179685504</v>
      </c>
      <c r="X49" s="6">
        <v>0.43226845774894851</v>
      </c>
      <c r="Y49" s="6">
        <v>0.42557427113796648</v>
      </c>
      <c r="Z49" s="6">
        <v>0.49405444837510459</v>
      </c>
      <c r="AA49" s="6">
        <v>0.59732114795328228</v>
      </c>
      <c r="AB49" s="6">
        <v>0.55781813247756717</v>
      </c>
      <c r="AC49" s="6">
        <v>0.50434473679361258</v>
      </c>
      <c r="AD49" s="6">
        <v>0.50716894673198409</v>
      </c>
      <c r="AE49" s="6">
        <v>0.45586876240703228</v>
      </c>
      <c r="AF49" s="6">
        <v>0.60057862529898598</v>
      </c>
      <c r="AG49" s="6">
        <v>0.5362655009020274</v>
      </c>
      <c r="AH49" s="6">
        <v>0.56021805549949155</v>
      </c>
      <c r="AI49" s="6">
        <v>0.5155821108494113</v>
      </c>
      <c r="AJ49" s="6">
        <v>0.59696086374007595</v>
      </c>
      <c r="AK49" s="6">
        <v>0.41003937036343868</v>
      </c>
      <c r="AL49" s="6">
        <v>0.50695659087003619</v>
      </c>
      <c r="AM49" s="6">
        <v>0.58680317235628732</v>
      </c>
    </row>
    <row r="50" spans="1:77" ht="16" x14ac:dyDescent="0.2">
      <c r="A50" s="1" t="s">
        <v>95</v>
      </c>
      <c r="B50" s="5">
        <v>337</v>
      </c>
      <c r="C50" s="5">
        <v>179</v>
      </c>
      <c r="D50" s="5">
        <v>158</v>
      </c>
      <c r="E50" s="5">
        <v>49</v>
      </c>
      <c r="F50" s="5">
        <v>44</v>
      </c>
      <c r="G50" s="5">
        <v>39</v>
      </c>
      <c r="H50" s="5">
        <v>51</v>
      </c>
      <c r="I50" s="5">
        <v>57</v>
      </c>
      <c r="J50" s="5">
        <v>97</v>
      </c>
      <c r="K50" s="5">
        <v>58</v>
      </c>
      <c r="L50" s="5">
        <v>95</v>
      </c>
      <c r="M50" s="5">
        <v>63</v>
      </c>
      <c r="N50" s="5">
        <v>64</v>
      </c>
      <c r="O50" s="5">
        <v>280</v>
      </c>
      <c r="P50" s="5">
        <v>31</v>
      </c>
      <c r="Q50" s="5">
        <v>16</v>
      </c>
      <c r="R50" s="5">
        <v>9</v>
      </c>
      <c r="S50" s="5">
        <v>128</v>
      </c>
      <c r="T50" s="5">
        <v>73</v>
      </c>
      <c r="U50" s="5">
        <v>53</v>
      </c>
      <c r="V50" s="5">
        <v>82</v>
      </c>
      <c r="W50" s="5">
        <v>161</v>
      </c>
      <c r="X50" s="5">
        <v>176</v>
      </c>
      <c r="Y50" s="5">
        <v>113</v>
      </c>
      <c r="Z50" s="5">
        <v>139</v>
      </c>
      <c r="AA50" s="5">
        <v>80</v>
      </c>
      <c r="AB50" s="5">
        <v>117</v>
      </c>
      <c r="AC50" s="5">
        <v>49</v>
      </c>
      <c r="AD50" s="5">
        <v>8</v>
      </c>
      <c r="AE50" s="5">
        <v>163</v>
      </c>
      <c r="AF50" s="5">
        <v>66</v>
      </c>
      <c r="AG50" s="5">
        <v>65</v>
      </c>
      <c r="AH50" s="5">
        <v>31</v>
      </c>
      <c r="AI50" s="5">
        <v>32</v>
      </c>
      <c r="AJ50" s="5">
        <v>15</v>
      </c>
      <c r="AK50" s="5">
        <v>21</v>
      </c>
      <c r="AL50" s="5">
        <v>121</v>
      </c>
      <c r="AM50" s="5">
        <v>77</v>
      </c>
    </row>
    <row r="51" spans="1:77" ht="16" x14ac:dyDescent="0.2">
      <c r="B51" s="6">
        <v>0.159568319270182</v>
      </c>
      <c r="C51" s="6">
        <v>0.16405067796161521</v>
      </c>
      <c r="D51" s="6">
        <v>0.1547764990722576</v>
      </c>
      <c r="E51" s="6">
        <v>0.22160799324466979</v>
      </c>
      <c r="F51" s="6">
        <v>0.12195327293809161</v>
      </c>
      <c r="G51" s="6">
        <v>0.1134020470228658</v>
      </c>
      <c r="H51" s="6">
        <v>0.14424092179150541</v>
      </c>
      <c r="I51" s="6">
        <v>0.16861739228579001</v>
      </c>
      <c r="J51" s="6">
        <v>0.1957175248757333</v>
      </c>
      <c r="K51" s="6">
        <v>0.21320461211047981</v>
      </c>
      <c r="L51" s="6">
        <v>0.14077820623821299</v>
      </c>
      <c r="M51" s="6">
        <v>0.1842838572061527</v>
      </c>
      <c r="N51" s="6">
        <v>0.13194603139362701</v>
      </c>
      <c r="O51" s="6">
        <v>0.15784135891338241</v>
      </c>
      <c r="P51" s="6">
        <v>0.17654962843622901</v>
      </c>
      <c r="Q51" s="6">
        <v>0.16596265493808449</v>
      </c>
      <c r="R51" s="6">
        <v>0.1530554354681708</v>
      </c>
      <c r="S51" s="6">
        <v>0.2126928942998792</v>
      </c>
      <c r="T51" s="6">
        <v>0.16336051691339681</v>
      </c>
      <c r="U51" s="6">
        <v>0.15238564148993219</v>
      </c>
      <c r="V51" s="6">
        <v>0.1156996803781547</v>
      </c>
      <c r="W51" s="6">
        <v>0.1393050112680044</v>
      </c>
      <c r="X51" s="6">
        <v>0.1840235732619806</v>
      </c>
      <c r="Y51" s="6">
        <v>0.1822141611980525</v>
      </c>
      <c r="Z51" s="6">
        <v>0.17644758761387641</v>
      </c>
      <c r="AA51" s="6">
        <v>0.11833907660164961</v>
      </c>
      <c r="AB51" s="6">
        <v>0.13481545833706701</v>
      </c>
      <c r="AC51" s="6">
        <v>0.181866318626528</v>
      </c>
      <c r="AD51" s="6">
        <v>0.1151149852516662</v>
      </c>
      <c r="AE51" s="6">
        <v>0.18009631509848659</v>
      </c>
      <c r="AF51" s="6">
        <v>0.12838543930193441</v>
      </c>
      <c r="AG51" s="6">
        <v>0.1792047627787699</v>
      </c>
      <c r="AH51" s="6">
        <v>0.1463991419043327</v>
      </c>
      <c r="AI51" s="6">
        <v>0.17766100179090921</v>
      </c>
      <c r="AJ51" s="6">
        <v>0.12946600283962781</v>
      </c>
      <c r="AK51" s="6">
        <v>0.16950350265001921</v>
      </c>
      <c r="AL51" s="6">
        <v>0.17701014539172891</v>
      </c>
      <c r="AM51" s="6">
        <v>0.1218501425364784</v>
      </c>
    </row>
    <row r="53" spans="1:77" ht="16" x14ac:dyDescent="0.2">
      <c r="A53" s="1" t="s">
        <v>96</v>
      </c>
      <c r="B53" s="6">
        <v>0.34605261591660019</v>
      </c>
      <c r="C53" s="6">
        <v>0.35674439669241409</v>
      </c>
      <c r="D53" s="6">
        <v>0.33462267587828171</v>
      </c>
      <c r="E53" s="6">
        <v>0.23367738051695999</v>
      </c>
      <c r="F53" s="6">
        <v>0.42500378222552038</v>
      </c>
      <c r="G53" s="6">
        <v>0.40484748879688293</v>
      </c>
      <c r="H53" s="6">
        <v>0.39497185783950928</v>
      </c>
      <c r="I53" s="6">
        <v>0.34891276254231768</v>
      </c>
      <c r="J53" s="6">
        <v>0.26184417535056748</v>
      </c>
      <c r="K53" s="6">
        <v>0.3330204144036254</v>
      </c>
      <c r="L53" s="6">
        <v>0.38688670316138579</v>
      </c>
      <c r="M53" s="6">
        <v>0.31888449826891552</v>
      </c>
      <c r="N53" s="6">
        <v>0.36501987898105748</v>
      </c>
      <c r="O53" s="6">
        <v>0.35955543768219378</v>
      </c>
      <c r="P53" s="6">
        <v>0.2729897657117335</v>
      </c>
      <c r="Q53" s="6">
        <v>0.28225734775021888</v>
      </c>
      <c r="R53" s="6">
        <v>0.25127667248725649</v>
      </c>
      <c r="S53" s="6">
        <v>0.17334989925787819</v>
      </c>
      <c r="T53" s="6">
        <v>0.30479700228815992</v>
      </c>
      <c r="U53" s="6">
        <v>0.39812792812610442</v>
      </c>
      <c r="V53" s="6">
        <v>0.4927674654658421</v>
      </c>
      <c r="W53" s="6">
        <v>0.42709484052885072</v>
      </c>
      <c r="X53" s="6">
        <v>0.24824488448696791</v>
      </c>
      <c r="Y53" s="6">
        <v>0.243360109939914</v>
      </c>
      <c r="Z53" s="6">
        <v>0.31760686076122829</v>
      </c>
      <c r="AA53" s="6">
        <v>0.47898207135163268</v>
      </c>
      <c r="AB53" s="6">
        <v>0.42300267414050019</v>
      </c>
      <c r="AC53" s="6">
        <v>0.32247841816708461</v>
      </c>
      <c r="AD53" s="6">
        <v>0.39205396148031779</v>
      </c>
      <c r="AE53" s="6">
        <v>0.27577244730854572</v>
      </c>
      <c r="AF53" s="6">
        <v>0.47219318599705162</v>
      </c>
      <c r="AG53" s="6">
        <v>0.35706073812325739</v>
      </c>
      <c r="AH53" s="6">
        <v>0.41381891359515888</v>
      </c>
      <c r="AI53" s="6">
        <v>0.33792110905850209</v>
      </c>
      <c r="AJ53" s="6">
        <v>0.46749486090044817</v>
      </c>
      <c r="AK53" s="6">
        <v>0.24053586771341939</v>
      </c>
      <c r="AL53" s="6">
        <v>0.32994644547830732</v>
      </c>
      <c r="AM53" s="6">
        <v>0.46495302981980902</v>
      </c>
    </row>
    <row r="55" spans="1:77" ht="16" x14ac:dyDescent="0.2">
      <c r="A55" s="3" t="str">
        <f>HYPERLINK("#Contents!A1","Contents")</f>
        <v>Contents</v>
      </c>
    </row>
    <row r="56" spans="1:77" ht="16" x14ac:dyDescent="0.2">
      <c r="A56" s="2" t="s">
        <v>99</v>
      </c>
      <c r="BY56" t="s">
        <v>100</v>
      </c>
    </row>
    <row r="57" spans="1:77" ht="16" x14ac:dyDescent="0.2">
      <c r="A57" s="1" t="s">
        <v>37</v>
      </c>
    </row>
    <row r="59" spans="1:77" ht="30" customHeight="1" x14ac:dyDescent="0.2">
      <c r="B59" s="25" t="s">
        <v>38</v>
      </c>
      <c r="C59" s="22" t="s">
        <v>39</v>
      </c>
      <c r="D59" s="24"/>
      <c r="E59" s="22" t="s">
        <v>40</v>
      </c>
      <c r="F59" s="23"/>
      <c r="G59" s="23"/>
      <c r="H59" s="23"/>
      <c r="I59" s="23"/>
      <c r="J59" s="24"/>
      <c r="K59" s="22" t="s">
        <v>41</v>
      </c>
      <c r="L59" s="23"/>
      <c r="M59" s="23"/>
      <c r="N59" s="23"/>
      <c r="O59" s="23"/>
      <c r="P59" s="23"/>
      <c r="Q59" s="23"/>
      <c r="R59" s="24"/>
      <c r="S59" s="22" t="s">
        <v>42</v>
      </c>
      <c r="T59" s="23"/>
      <c r="U59" s="23"/>
      <c r="V59" s="24"/>
      <c r="W59" s="22" t="s">
        <v>43</v>
      </c>
      <c r="X59" s="24"/>
      <c r="Y59" s="22" t="s">
        <v>44</v>
      </c>
      <c r="Z59" s="23"/>
      <c r="AA59" s="24"/>
      <c r="AB59" s="22" t="s">
        <v>45</v>
      </c>
      <c r="AC59" s="23"/>
      <c r="AD59" s="23"/>
      <c r="AE59" s="24"/>
      <c r="AF59" s="22" t="s">
        <v>46</v>
      </c>
      <c r="AG59" s="23"/>
      <c r="AH59" s="23"/>
      <c r="AI59" s="23"/>
      <c r="AJ59" s="23"/>
      <c r="AK59" s="24"/>
      <c r="AL59" s="22" t="s">
        <v>47</v>
      </c>
      <c r="AM59" s="24"/>
    </row>
    <row r="60" spans="1:77" ht="30" customHeight="1" x14ac:dyDescent="0.2">
      <c r="B60" s="26"/>
      <c r="C60" s="4" t="s">
        <v>48</v>
      </c>
      <c r="D60" s="4" t="s">
        <v>49</v>
      </c>
      <c r="E60" s="4" t="s">
        <v>50</v>
      </c>
      <c r="F60" s="4" t="s">
        <v>51</v>
      </c>
      <c r="G60" s="4" t="s">
        <v>52</v>
      </c>
      <c r="H60" s="4" t="s">
        <v>53</v>
      </c>
      <c r="I60" s="4" t="s">
        <v>54</v>
      </c>
      <c r="J60" s="4" t="s">
        <v>55</v>
      </c>
      <c r="K60" s="4" t="s">
        <v>56</v>
      </c>
      <c r="L60" s="4" t="s">
        <v>57</v>
      </c>
      <c r="M60" s="4" t="s">
        <v>58</v>
      </c>
      <c r="N60" s="4" t="s">
        <v>59</v>
      </c>
      <c r="O60" s="4" t="s">
        <v>60</v>
      </c>
      <c r="P60" s="4" t="s">
        <v>61</v>
      </c>
      <c r="Q60" s="4" t="s">
        <v>62</v>
      </c>
      <c r="R60" s="4" t="s">
        <v>63</v>
      </c>
      <c r="S60" s="4" t="s">
        <v>64</v>
      </c>
      <c r="T60" s="4" t="s">
        <v>65</v>
      </c>
      <c r="U60" s="4" t="s">
        <v>66</v>
      </c>
      <c r="V60" s="4" t="s">
        <v>67</v>
      </c>
      <c r="W60" s="4" t="s">
        <v>68</v>
      </c>
      <c r="X60" s="4" t="s">
        <v>69</v>
      </c>
      <c r="Y60" s="4" t="s">
        <v>70</v>
      </c>
      <c r="Z60" s="4" t="s">
        <v>71</v>
      </c>
      <c r="AA60" s="4" t="s">
        <v>72</v>
      </c>
      <c r="AB60" s="4" t="s">
        <v>73</v>
      </c>
      <c r="AC60" s="4" t="s">
        <v>74</v>
      </c>
      <c r="AD60" s="4" t="s">
        <v>75</v>
      </c>
      <c r="AE60" s="4" t="s">
        <v>76</v>
      </c>
      <c r="AF60" s="4" t="s">
        <v>77</v>
      </c>
      <c r="AG60" s="4" t="s">
        <v>78</v>
      </c>
      <c r="AH60" s="4" t="s">
        <v>79</v>
      </c>
      <c r="AI60" s="4" t="s">
        <v>80</v>
      </c>
      <c r="AJ60" s="4" t="s">
        <v>81</v>
      </c>
      <c r="AK60" s="4" t="s">
        <v>82</v>
      </c>
      <c r="AL60" s="4" t="s">
        <v>83</v>
      </c>
      <c r="AM60" s="4" t="s">
        <v>84</v>
      </c>
    </row>
    <row r="61" spans="1:77" ht="16" x14ac:dyDescent="0.2">
      <c r="A61" s="1" t="s">
        <v>85</v>
      </c>
      <c r="B61" s="5">
        <v>2110</v>
      </c>
      <c r="C61" s="5">
        <v>1132</v>
      </c>
      <c r="D61" s="5">
        <v>978</v>
      </c>
      <c r="E61" s="5">
        <v>212</v>
      </c>
      <c r="F61" s="5">
        <v>390</v>
      </c>
      <c r="G61" s="5">
        <v>380</v>
      </c>
      <c r="H61" s="5">
        <v>412</v>
      </c>
      <c r="I61" s="5">
        <v>359</v>
      </c>
      <c r="J61" s="5">
        <v>357</v>
      </c>
      <c r="K61" s="5">
        <v>277</v>
      </c>
      <c r="L61" s="5">
        <v>637</v>
      </c>
      <c r="M61" s="5">
        <v>342</v>
      </c>
      <c r="N61" s="5">
        <v>522</v>
      </c>
      <c r="O61" s="5">
        <v>1778</v>
      </c>
      <c r="P61" s="5">
        <v>171</v>
      </c>
      <c r="Q61" s="5">
        <v>107</v>
      </c>
      <c r="R61" s="5">
        <v>53</v>
      </c>
      <c r="S61" s="5">
        <v>437</v>
      </c>
      <c r="T61" s="5">
        <v>421</v>
      </c>
      <c r="U61" s="5">
        <v>389</v>
      </c>
      <c r="V61" s="5">
        <v>863</v>
      </c>
      <c r="W61" s="5">
        <v>1017</v>
      </c>
      <c r="X61" s="5">
        <v>1093</v>
      </c>
      <c r="Y61" s="5">
        <v>600</v>
      </c>
      <c r="Z61" s="5">
        <v>781</v>
      </c>
      <c r="AA61" s="5">
        <v>701</v>
      </c>
      <c r="AB61" s="5">
        <v>969</v>
      </c>
      <c r="AC61" s="5">
        <v>311</v>
      </c>
      <c r="AD61" s="5">
        <v>128</v>
      </c>
      <c r="AE61" s="5">
        <v>702</v>
      </c>
      <c r="AF61" s="5">
        <v>678</v>
      </c>
      <c r="AG61" s="5">
        <v>294</v>
      </c>
      <c r="AH61" s="5">
        <v>248</v>
      </c>
      <c r="AI61" s="5">
        <v>119</v>
      </c>
      <c r="AJ61" s="5">
        <v>78</v>
      </c>
      <c r="AK61" s="5">
        <v>95</v>
      </c>
      <c r="AL61" s="5">
        <v>604</v>
      </c>
      <c r="AM61" s="5">
        <v>710</v>
      </c>
    </row>
    <row r="62" spans="1:77" ht="16" x14ac:dyDescent="0.2">
      <c r="A62" s="1" t="s">
        <v>86</v>
      </c>
      <c r="B62" s="5">
        <v>2110</v>
      </c>
      <c r="C62" s="5">
        <v>1090</v>
      </c>
      <c r="D62" s="5">
        <v>1020</v>
      </c>
      <c r="E62" s="5">
        <v>222</v>
      </c>
      <c r="F62" s="5">
        <v>357</v>
      </c>
      <c r="G62" s="5">
        <v>344</v>
      </c>
      <c r="H62" s="5">
        <v>353</v>
      </c>
      <c r="I62" s="5">
        <v>338</v>
      </c>
      <c r="J62" s="5">
        <v>496</v>
      </c>
      <c r="K62" s="5">
        <v>274</v>
      </c>
      <c r="L62" s="5">
        <v>673</v>
      </c>
      <c r="M62" s="5">
        <v>339</v>
      </c>
      <c r="N62" s="5">
        <v>489</v>
      </c>
      <c r="O62" s="5">
        <v>1776</v>
      </c>
      <c r="P62" s="5">
        <v>176</v>
      </c>
      <c r="Q62" s="5">
        <v>99</v>
      </c>
      <c r="R62" s="5">
        <v>58</v>
      </c>
      <c r="S62" s="5">
        <v>601</v>
      </c>
      <c r="T62" s="5">
        <v>448</v>
      </c>
      <c r="U62" s="5">
        <v>350</v>
      </c>
      <c r="V62" s="5">
        <v>710</v>
      </c>
      <c r="W62" s="5">
        <v>1154</v>
      </c>
      <c r="X62" s="5">
        <v>956</v>
      </c>
      <c r="Y62" s="5">
        <v>621</v>
      </c>
      <c r="Z62" s="5">
        <v>788</v>
      </c>
      <c r="AA62" s="5">
        <v>677</v>
      </c>
      <c r="AB62" s="5">
        <v>865</v>
      </c>
      <c r="AC62" s="5">
        <v>271</v>
      </c>
      <c r="AD62" s="5">
        <v>71</v>
      </c>
      <c r="AE62" s="5">
        <v>903</v>
      </c>
      <c r="AF62" s="5">
        <v>514</v>
      </c>
      <c r="AG62" s="5">
        <v>363</v>
      </c>
      <c r="AH62" s="5">
        <v>212</v>
      </c>
      <c r="AI62" s="5">
        <v>181</v>
      </c>
      <c r="AJ62" s="5">
        <v>116</v>
      </c>
      <c r="AK62" s="5">
        <v>125</v>
      </c>
      <c r="AL62" s="5">
        <v>682</v>
      </c>
      <c r="AM62" s="5">
        <v>632</v>
      </c>
    </row>
    <row r="63" spans="1:77" ht="16" x14ac:dyDescent="0.2">
      <c r="A63" s="1" t="s">
        <v>87</v>
      </c>
      <c r="B63" s="5">
        <v>386</v>
      </c>
      <c r="C63" s="5">
        <v>203</v>
      </c>
      <c r="D63" s="5">
        <v>182</v>
      </c>
      <c r="E63" s="5">
        <v>38</v>
      </c>
      <c r="F63" s="5">
        <v>75</v>
      </c>
      <c r="G63" s="5">
        <v>66</v>
      </c>
      <c r="H63" s="5">
        <v>67</v>
      </c>
      <c r="I63" s="5">
        <v>54</v>
      </c>
      <c r="J63" s="5">
        <v>85</v>
      </c>
      <c r="K63" s="5">
        <v>55</v>
      </c>
      <c r="L63" s="5">
        <v>125</v>
      </c>
      <c r="M63" s="5">
        <v>64</v>
      </c>
      <c r="N63" s="5">
        <v>88</v>
      </c>
      <c r="O63" s="5">
        <v>332</v>
      </c>
      <c r="P63" s="5">
        <v>33</v>
      </c>
      <c r="Q63" s="5">
        <v>15</v>
      </c>
      <c r="R63" s="5">
        <v>6</v>
      </c>
      <c r="S63" s="5">
        <v>89</v>
      </c>
      <c r="T63" s="5">
        <v>68</v>
      </c>
      <c r="U63" s="5">
        <v>56</v>
      </c>
      <c r="V63" s="5">
        <v>172</v>
      </c>
      <c r="W63" s="5">
        <v>239</v>
      </c>
      <c r="X63" s="5">
        <v>146</v>
      </c>
      <c r="Y63" s="5">
        <v>104</v>
      </c>
      <c r="Z63" s="5">
        <v>112</v>
      </c>
      <c r="AA63" s="5">
        <v>167</v>
      </c>
      <c r="AB63" s="5">
        <v>179</v>
      </c>
      <c r="AC63" s="5">
        <v>40</v>
      </c>
      <c r="AD63" s="5">
        <v>14</v>
      </c>
      <c r="AE63" s="5">
        <v>152</v>
      </c>
      <c r="AF63" s="5">
        <v>104</v>
      </c>
      <c r="AG63" s="5">
        <v>66</v>
      </c>
      <c r="AH63" s="5">
        <v>43</v>
      </c>
      <c r="AI63" s="5">
        <v>38</v>
      </c>
      <c r="AJ63" s="5">
        <v>24</v>
      </c>
      <c r="AK63" s="5">
        <v>25</v>
      </c>
      <c r="AL63" s="5">
        <v>131</v>
      </c>
      <c r="AM63" s="5">
        <v>131</v>
      </c>
    </row>
    <row r="64" spans="1:77" ht="16" x14ac:dyDescent="0.2">
      <c r="B64" s="6">
        <v>0.1827401928196058</v>
      </c>
      <c r="C64" s="6">
        <v>0.18638361234108861</v>
      </c>
      <c r="D64" s="6">
        <v>0.1788452320513122</v>
      </c>
      <c r="E64" s="6">
        <v>0.17131159683342331</v>
      </c>
      <c r="F64" s="6">
        <v>0.20953427784352471</v>
      </c>
      <c r="G64" s="6">
        <v>0.19242717740154319</v>
      </c>
      <c r="H64" s="6">
        <v>0.19096532294965171</v>
      </c>
      <c r="I64" s="6">
        <v>0.16034322410957549</v>
      </c>
      <c r="J64" s="6">
        <v>0.17124047595975209</v>
      </c>
      <c r="K64" s="6">
        <v>0.2010798693666439</v>
      </c>
      <c r="L64" s="6">
        <v>0.1854112250671564</v>
      </c>
      <c r="M64" s="6">
        <v>0.18737621316020331</v>
      </c>
      <c r="N64" s="6">
        <v>0.18081362412730831</v>
      </c>
      <c r="O64" s="6">
        <v>0.18693962914321499</v>
      </c>
      <c r="P64" s="6">
        <v>0.18456704579100339</v>
      </c>
      <c r="Q64" s="6">
        <v>0.1487660001833816</v>
      </c>
      <c r="R64" s="6">
        <v>0.1104175923426524</v>
      </c>
      <c r="S64" s="6">
        <v>0.14849159037901111</v>
      </c>
      <c r="T64" s="6">
        <v>0.15113146209273681</v>
      </c>
      <c r="U64" s="6">
        <v>0.16002019572426551</v>
      </c>
      <c r="V64" s="6">
        <v>0.24294910016489499</v>
      </c>
      <c r="W64" s="6">
        <v>0.2074670053053132</v>
      </c>
      <c r="X64" s="6">
        <v>0.15289805254909569</v>
      </c>
      <c r="Y64" s="6">
        <v>0.16686456961121679</v>
      </c>
      <c r="Z64" s="6">
        <v>0.14257511687398711</v>
      </c>
      <c r="AA64" s="6">
        <v>0.24627712578870531</v>
      </c>
      <c r="AB64" s="6">
        <v>0.20728736299486089</v>
      </c>
      <c r="AC64" s="6">
        <v>0.14866624312095489</v>
      </c>
      <c r="AD64" s="6">
        <v>0.20120739244990571</v>
      </c>
      <c r="AE64" s="6">
        <v>0.1679820003702682</v>
      </c>
      <c r="AF64" s="6">
        <v>0.20270981066114691</v>
      </c>
      <c r="AG64" s="6">
        <v>0.18227864864028639</v>
      </c>
      <c r="AH64" s="6">
        <v>0.20276095766391261</v>
      </c>
      <c r="AI64" s="6">
        <v>0.20871392533575089</v>
      </c>
      <c r="AJ64" s="6">
        <v>0.20597040804415101</v>
      </c>
      <c r="AK64" s="6">
        <v>0.19713326656462429</v>
      </c>
      <c r="AL64" s="6">
        <v>0.19155886621270299</v>
      </c>
      <c r="AM64" s="6">
        <v>0.20763064309955359</v>
      </c>
    </row>
    <row r="65" spans="1:39" ht="16" x14ac:dyDescent="0.2">
      <c r="A65" s="1" t="s">
        <v>88</v>
      </c>
      <c r="B65" s="5">
        <v>824</v>
      </c>
      <c r="C65" s="5">
        <v>428</v>
      </c>
      <c r="D65" s="5">
        <v>396</v>
      </c>
      <c r="E65" s="5">
        <v>81</v>
      </c>
      <c r="F65" s="5">
        <v>114</v>
      </c>
      <c r="G65" s="5">
        <v>109</v>
      </c>
      <c r="H65" s="5">
        <v>137</v>
      </c>
      <c r="I65" s="5">
        <v>162</v>
      </c>
      <c r="J65" s="5">
        <v>220</v>
      </c>
      <c r="K65" s="5">
        <v>101</v>
      </c>
      <c r="L65" s="5">
        <v>276</v>
      </c>
      <c r="M65" s="5">
        <v>125</v>
      </c>
      <c r="N65" s="5">
        <v>187</v>
      </c>
      <c r="O65" s="5">
        <v>688</v>
      </c>
      <c r="P65" s="5">
        <v>65</v>
      </c>
      <c r="Q65" s="5">
        <v>43</v>
      </c>
      <c r="R65" s="5">
        <v>26</v>
      </c>
      <c r="S65" s="5">
        <v>166</v>
      </c>
      <c r="T65" s="5">
        <v>185</v>
      </c>
      <c r="U65" s="5">
        <v>165</v>
      </c>
      <c r="V65" s="5">
        <v>309</v>
      </c>
      <c r="W65" s="5">
        <v>485</v>
      </c>
      <c r="X65" s="5">
        <v>339</v>
      </c>
      <c r="Y65" s="5">
        <v>183</v>
      </c>
      <c r="Z65" s="5">
        <v>328</v>
      </c>
      <c r="AA65" s="5">
        <v>303</v>
      </c>
      <c r="AB65" s="5">
        <v>338</v>
      </c>
      <c r="AC65" s="5">
        <v>102</v>
      </c>
      <c r="AD65" s="5">
        <v>23</v>
      </c>
      <c r="AE65" s="5">
        <v>361</v>
      </c>
      <c r="AF65" s="5">
        <v>223</v>
      </c>
      <c r="AG65" s="5">
        <v>164</v>
      </c>
      <c r="AH65" s="5">
        <v>83</v>
      </c>
      <c r="AI65" s="5">
        <v>81</v>
      </c>
      <c r="AJ65" s="5">
        <v>39</v>
      </c>
      <c r="AK65" s="5">
        <v>48</v>
      </c>
      <c r="AL65" s="5">
        <v>264</v>
      </c>
      <c r="AM65" s="5">
        <v>297</v>
      </c>
    </row>
    <row r="66" spans="1:39" ht="16" x14ac:dyDescent="0.2">
      <c r="B66" s="6">
        <v>0.39056512776723379</v>
      </c>
      <c r="C66" s="6">
        <v>0.39301127121233531</v>
      </c>
      <c r="D66" s="6">
        <v>0.38795010287204817</v>
      </c>
      <c r="E66" s="6">
        <v>0.36384189836871172</v>
      </c>
      <c r="F66" s="6">
        <v>0.31958060162621132</v>
      </c>
      <c r="G66" s="6">
        <v>0.3179358669679942</v>
      </c>
      <c r="H66" s="6">
        <v>0.38906469173716018</v>
      </c>
      <c r="I66" s="6">
        <v>0.47989512238870152</v>
      </c>
      <c r="J66" s="6">
        <v>0.44424866861397361</v>
      </c>
      <c r="K66" s="6">
        <v>0.36722190464118443</v>
      </c>
      <c r="L66" s="6">
        <v>0.4094365154163957</v>
      </c>
      <c r="M66" s="6">
        <v>0.36921435185198148</v>
      </c>
      <c r="N66" s="6">
        <v>0.38158385177604109</v>
      </c>
      <c r="O66" s="6">
        <v>0.38756573977013109</v>
      </c>
      <c r="P66" s="6">
        <v>0.37176697831799238</v>
      </c>
      <c r="Q66" s="6">
        <v>0.43451574484152372</v>
      </c>
      <c r="R66" s="6">
        <v>0.4525622225847914</v>
      </c>
      <c r="S66" s="6">
        <v>0.27664630461670681</v>
      </c>
      <c r="T66" s="6">
        <v>0.41160511091246899</v>
      </c>
      <c r="U66" s="6">
        <v>0.46963273672226208</v>
      </c>
      <c r="V66" s="6">
        <v>0.43478041607505469</v>
      </c>
      <c r="W66" s="6">
        <v>0.42066653628932421</v>
      </c>
      <c r="X66" s="6">
        <v>0.35423652876259659</v>
      </c>
      <c r="Y66" s="6">
        <v>0.29488576793864879</v>
      </c>
      <c r="Z66" s="6">
        <v>0.4160907595893642</v>
      </c>
      <c r="AA66" s="6">
        <v>0.44748300505858107</v>
      </c>
      <c r="AB66" s="6">
        <v>0.39065481518668771</v>
      </c>
      <c r="AC66" s="6">
        <v>0.3768245474282424</v>
      </c>
      <c r="AD66" s="6">
        <v>0.32203138930538727</v>
      </c>
      <c r="AE66" s="6">
        <v>0.39998568735408052</v>
      </c>
      <c r="AF66" s="6">
        <v>0.43284978140154451</v>
      </c>
      <c r="AG66" s="6">
        <v>0.45175943379272898</v>
      </c>
      <c r="AH66" s="6">
        <v>0.39131943049689583</v>
      </c>
      <c r="AI66" s="6">
        <v>0.44550519471233357</v>
      </c>
      <c r="AJ66" s="6">
        <v>0.33905173924362741</v>
      </c>
      <c r="AK66" s="6">
        <v>0.382621217792524</v>
      </c>
      <c r="AL66" s="6">
        <v>0.3871088519199295</v>
      </c>
      <c r="AM66" s="6">
        <v>0.46967383685055208</v>
      </c>
    </row>
    <row r="67" spans="1:39" ht="16" x14ac:dyDescent="0.2">
      <c r="A67" s="1" t="s">
        <v>89</v>
      </c>
      <c r="B67" s="5">
        <v>528</v>
      </c>
      <c r="C67" s="5">
        <v>244</v>
      </c>
      <c r="D67" s="5">
        <v>284</v>
      </c>
      <c r="E67" s="5">
        <v>62</v>
      </c>
      <c r="F67" s="5">
        <v>97</v>
      </c>
      <c r="G67" s="5">
        <v>97</v>
      </c>
      <c r="H67" s="5">
        <v>85</v>
      </c>
      <c r="I67" s="5">
        <v>72</v>
      </c>
      <c r="J67" s="5">
        <v>116</v>
      </c>
      <c r="K67" s="5">
        <v>67</v>
      </c>
      <c r="L67" s="5">
        <v>158</v>
      </c>
      <c r="M67" s="5">
        <v>89</v>
      </c>
      <c r="N67" s="5">
        <v>122</v>
      </c>
      <c r="O67" s="5">
        <v>437</v>
      </c>
      <c r="P67" s="5">
        <v>49</v>
      </c>
      <c r="Q67" s="5">
        <v>27</v>
      </c>
      <c r="R67" s="5">
        <v>15</v>
      </c>
      <c r="S67" s="5">
        <v>193</v>
      </c>
      <c r="T67" s="5">
        <v>117</v>
      </c>
      <c r="U67" s="5">
        <v>73</v>
      </c>
      <c r="V67" s="5">
        <v>145</v>
      </c>
      <c r="W67" s="5">
        <v>265</v>
      </c>
      <c r="X67" s="5">
        <v>263</v>
      </c>
      <c r="Y67" s="5">
        <v>182</v>
      </c>
      <c r="Z67" s="5">
        <v>204</v>
      </c>
      <c r="AA67" s="5">
        <v>143</v>
      </c>
      <c r="AB67" s="5">
        <v>222</v>
      </c>
      <c r="AC67" s="5">
        <v>77</v>
      </c>
      <c r="AD67" s="5">
        <v>18</v>
      </c>
      <c r="AE67" s="5">
        <v>212</v>
      </c>
      <c r="AF67" s="5">
        <v>117</v>
      </c>
      <c r="AG67" s="5">
        <v>74</v>
      </c>
      <c r="AH67" s="5">
        <v>50</v>
      </c>
      <c r="AI67" s="5">
        <v>37</v>
      </c>
      <c r="AJ67" s="5">
        <v>40</v>
      </c>
      <c r="AK67" s="5">
        <v>40</v>
      </c>
      <c r="AL67" s="5">
        <v>161</v>
      </c>
      <c r="AM67" s="5">
        <v>128</v>
      </c>
    </row>
    <row r="68" spans="1:39" ht="16" x14ac:dyDescent="0.2">
      <c r="B68" s="6">
        <v>0.25040391950344881</v>
      </c>
      <c r="C68" s="6">
        <v>0.2242078136557171</v>
      </c>
      <c r="D68" s="6">
        <v>0.27840860135723439</v>
      </c>
      <c r="E68" s="6">
        <v>0.27770285407829692</v>
      </c>
      <c r="F68" s="6">
        <v>0.2709327275696265</v>
      </c>
      <c r="G68" s="6">
        <v>0.28188128445285671</v>
      </c>
      <c r="H68" s="6">
        <v>0.2395085125332137</v>
      </c>
      <c r="I68" s="6">
        <v>0.2136615545782283</v>
      </c>
      <c r="J68" s="6">
        <v>0.23435410549685129</v>
      </c>
      <c r="K68" s="6">
        <v>0.2455733836726883</v>
      </c>
      <c r="L68" s="6">
        <v>0.235103142506286</v>
      </c>
      <c r="M68" s="6">
        <v>0.26234206821615591</v>
      </c>
      <c r="N68" s="6">
        <v>0.24988196565767029</v>
      </c>
      <c r="O68" s="6">
        <v>0.245993796962755</v>
      </c>
      <c r="P68" s="6">
        <v>0.27817550935468083</v>
      </c>
      <c r="Q68" s="6">
        <v>0.27506111348890228</v>
      </c>
      <c r="R68" s="6">
        <v>0.26376940458073839</v>
      </c>
      <c r="S68" s="6">
        <v>0.32162811887086978</v>
      </c>
      <c r="T68" s="6">
        <v>0.26065671277695812</v>
      </c>
      <c r="U68" s="6">
        <v>0.20755721938666771</v>
      </c>
      <c r="V68" s="6">
        <v>0.20471711221788069</v>
      </c>
      <c r="W68" s="6">
        <v>0.2298732522416416</v>
      </c>
      <c r="X68" s="6">
        <v>0.27518184236059717</v>
      </c>
      <c r="Y68" s="6">
        <v>0.29236051306944738</v>
      </c>
      <c r="Z68" s="6">
        <v>0.25882513452765138</v>
      </c>
      <c r="AA68" s="6">
        <v>0.21085470874660381</v>
      </c>
      <c r="AB68" s="6">
        <v>0.25647226922984367</v>
      </c>
      <c r="AC68" s="6">
        <v>0.28510983518044791</v>
      </c>
      <c r="AD68" s="6">
        <v>0.24850168954593271</v>
      </c>
      <c r="AE68" s="6">
        <v>0.23433600773363161</v>
      </c>
      <c r="AF68" s="6">
        <v>0.2280572246179495</v>
      </c>
      <c r="AG68" s="6">
        <v>0.20295736640016121</v>
      </c>
      <c r="AH68" s="6">
        <v>0.2339842550657758</v>
      </c>
      <c r="AI68" s="6">
        <v>0.20644747518896581</v>
      </c>
      <c r="AJ68" s="6">
        <v>0.34639022214882043</v>
      </c>
      <c r="AK68" s="6">
        <v>0.31585525419142568</v>
      </c>
      <c r="AL68" s="6">
        <v>0.23554142119249161</v>
      </c>
      <c r="AM68" s="6">
        <v>0.20313433141401521</v>
      </c>
    </row>
    <row r="69" spans="1:39" ht="16" x14ac:dyDescent="0.2">
      <c r="A69" s="1" t="s">
        <v>90</v>
      </c>
      <c r="B69" s="5">
        <v>220</v>
      </c>
      <c r="C69" s="5">
        <v>124</v>
      </c>
      <c r="D69" s="5">
        <v>96</v>
      </c>
      <c r="E69" s="5">
        <v>20</v>
      </c>
      <c r="F69" s="5">
        <v>43</v>
      </c>
      <c r="G69" s="5">
        <v>40</v>
      </c>
      <c r="H69" s="5">
        <v>29</v>
      </c>
      <c r="I69" s="5">
        <v>30</v>
      </c>
      <c r="J69" s="5">
        <v>57</v>
      </c>
      <c r="K69" s="5">
        <v>29</v>
      </c>
      <c r="L69" s="5">
        <v>70</v>
      </c>
      <c r="M69" s="5">
        <v>36</v>
      </c>
      <c r="N69" s="5">
        <v>46</v>
      </c>
      <c r="O69" s="5">
        <v>181</v>
      </c>
      <c r="P69" s="5">
        <v>21</v>
      </c>
      <c r="Q69" s="5">
        <v>8</v>
      </c>
      <c r="R69" s="5">
        <v>9</v>
      </c>
      <c r="S69" s="5">
        <v>89</v>
      </c>
      <c r="T69" s="5">
        <v>38</v>
      </c>
      <c r="U69" s="5">
        <v>35</v>
      </c>
      <c r="V69" s="5">
        <v>57</v>
      </c>
      <c r="W69" s="5">
        <v>106</v>
      </c>
      <c r="X69" s="5">
        <v>114</v>
      </c>
      <c r="Y69" s="5">
        <v>76</v>
      </c>
      <c r="Z69" s="5">
        <v>99</v>
      </c>
      <c r="AA69" s="5">
        <v>42</v>
      </c>
      <c r="AB69" s="5">
        <v>77</v>
      </c>
      <c r="AC69" s="5">
        <v>35</v>
      </c>
      <c r="AD69" s="5">
        <v>8</v>
      </c>
      <c r="AE69" s="5">
        <v>100</v>
      </c>
      <c r="AF69" s="5">
        <v>40</v>
      </c>
      <c r="AG69" s="5">
        <v>43</v>
      </c>
      <c r="AH69" s="5">
        <v>27</v>
      </c>
      <c r="AI69" s="5">
        <v>20</v>
      </c>
      <c r="AJ69" s="5">
        <v>7</v>
      </c>
      <c r="AK69" s="5">
        <v>9</v>
      </c>
      <c r="AL69" s="5">
        <v>89</v>
      </c>
      <c r="AM69" s="5">
        <v>47</v>
      </c>
    </row>
    <row r="70" spans="1:39" ht="16" x14ac:dyDescent="0.2">
      <c r="B70" s="6">
        <v>0.1040379806042227</v>
      </c>
      <c r="C70" s="6">
        <v>0.1137507151797356</v>
      </c>
      <c r="D70" s="6">
        <v>9.3654679998455753E-2</v>
      </c>
      <c r="E70" s="6">
        <v>9.0732215457433901E-2</v>
      </c>
      <c r="F70" s="6">
        <v>0.11944641131756389</v>
      </c>
      <c r="G70" s="6">
        <v>0.1156217451166642</v>
      </c>
      <c r="H70" s="6">
        <v>8.2970442037226783E-2</v>
      </c>
      <c r="I70" s="6">
        <v>8.977115128016977E-2</v>
      </c>
      <c r="J70" s="6">
        <v>0.115570161131794</v>
      </c>
      <c r="K70" s="6">
        <v>0.1054694917618839</v>
      </c>
      <c r="L70" s="6">
        <v>0.1033439411330425</v>
      </c>
      <c r="M70" s="6">
        <v>0.1065963176036208</v>
      </c>
      <c r="N70" s="6">
        <v>9.5079338777712671E-2</v>
      </c>
      <c r="O70" s="6">
        <v>0.102018647935208</v>
      </c>
      <c r="P70" s="6">
        <v>0.1203776320994686</v>
      </c>
      <c r="Q70" s="6">
        <v>8.0396457269196975E-2</v>
      </c>
      <c r="R70" s="6">
        <v>0.15825038391400409</v>
      </c>
      <c r="S70" s="6">
        <v>0.14823346717001101</v>
      </c>
      <c r="T70" s="6">
        <v>8.5322125503427618E-2</v>
      </c>
      <c r="U70" s="6">
        <v>0.1006910300151324</v>
      </c>
      <c r="V70" s="6">
        <v>8.0065557965341261E-2</v>
      </c>
      <c r="W70" s="6">
        <v>9.1798683108212167E-2</v>
      </c>
      <c r="X70" s="6">
        <v>0.1188092671539784</v>
      </c>
      <c r="Y70" s="6">
        <v>0.122746106612499</v>
      </c>
      <c r="Z70" s="6">
        <v>0.12535807975246421</v>
      </c>
      <c r="AA70" s="6">
        <v>6.1677043936225993E-2</v>
      </c>
      <c r="AB70" s="6">
        <v>8.885443865176304E-2</v>
      </c>
      <c r="AC70" s="6">
        <v>0.1276079932442995</v>
      </c>
      <c r="AD70" s="6">
        <v>0.1128598541986707</v>
      </c>
      <c r="AE70" s="6">
        <v>0.11082756972875871</v>
      </c>
      <c r="AF70" s="6">
        <v>7.8489943383698732E-2</v>
      </c>
      <c r="AG70" s="6">
        <v>0.11953443780313119</v>
      </c>
      <c r="AH70" s="6">
        <v>0.12600369889316379</v>
      </c>
      <c r="AI70" s="6">
        <v>0.1111592578966101</v>
      </c>
      <c r="AJ70" s="6">
        <v>6.2324049371350602E-2</v>
      </c>
      <c r="AK70" s="6">
        <v>7.2847623178056473E-2</v>
      </c>
      <c r="AL70" s="6">
        <v>0.1301201529187995</v>
      </c>
      <c r="AM70" s="6">
        <v>7.4841370602217142E-2</v>
      </c>
    </row>
    <row r="71" spans="1:39" ht="16" x14ac:dyDescent="0.2">
      <c r="A71" s="1" t="s">
        <v>91</v>
      </c>
      <c r="B71" s="5">
        <v>61</v>
      </c>
      <c r="C71" s="5">
        <v>31</v>
      </c>
      <c r="D71" s="5">
        <v>30</v>
      </c>
      <c r="E71" s="5">
        <v>10</v>
      </c>
      <c r="F71" s="5">
        <v>11</v>
      </c>
      <c r="G71" s="5">
        <v>11</v>
      </c>
      <c r="H71" s="5">
        <v>10</v>
      </c>
      <c r="I71" s="5">
        <v>9</v>
      </c>
      <c r="J71" s="5">
        <v>10</v>
      </c>
      <c r="K71" s="5">
        <v>7</v>
      </c>
      <c r="L71" s="5">
        <v>20</v>
      </c>
      <c r="M71" s="5">
        <v>14</v>
      </c>
      <c r="N71" s="5">
        <v>15</v>
      </c>
      <c r="O71" s="5">
        <v>56</v>
      </c>
      <c r="P71" s="5">
        <v>3</v>
      </c>
      <c r="Q71" s="5">
        <v>2</v>
      </c>
      <c r="R71" s="5">
        <v>0</v>
      </c>
      <c r="S71" s="5">
        <v>20</v>
      </c>
      <c r="T71" s="5">
        <v>24</v>
      </c>
      <c r="U71" s="5">
        <v>4</v>
      </c>
      <c r="V71" s="5">
        <v>14</v>
      </c>
      <c r="W71" s="5">
        <v>28</v>
      </c>
      <c r="X71" s="5">
        <v>34</v>
      </c>
      <c r="Y71" s="5">
        <v>25</v>
      </c>
      <c r="Z71" s="5">
        <v>24</v>
      </c>
      <c r="AA71" s="5">
        <v>9</v>
      </c>
      <c r="AB71" s="5">
        <v>24</v>
      </c>
      <c r="AC71" s="5">
        <v>6</v>
      </c>
      <c r="AD71" s="5">
        <v>1</v>
      </c>
      <c r="AE71" s="5">
        <v>30</v>
      </c>
      <c r="AF71" s="5">
        <v>14</v>
      </c>
      <c r="AG71" s="5">
        <v>14</v>
      </c>
      <c r="AH71" s="5">
        <v>3</v>
      </c>
      <c r="AI71" s="5">
        <v>2</v>
      </c>
      <c r="AJ71" s="5">
        <v>2</v>
      </c>
      <c r="AK71" s="5">
        <v>3</v>
      </c>
      <c r="AL71" s="5">
        <v>20</v>
      </c>
      <c r="AM71" s="5">
        <v>17</v>
      </c>
    </row>
    <row r="72" spans="1:39" ht="16" x14ac:dyDescent="0.2">
      <c r="B72" s="6">
        <v>2.8970394821995739E-2</v>
      </c>
      <c r="C72" s="6">
        <v>2.8250385158947129E-2</v>
      </c>
      <c r="D72" s="6">
        <v>2.9740113865831221E-2</v>
      </c>
      <c r="E72" s="6">
        <v>4.6136936977908702E-2</v>
      </c>
      <c r="F72" s="6">
        <v>3.027031427590688E-2</v>
      </c>
      <c r="G72" s="6">
        <v>3.0523550769583799E-2</v>
      </c>
      <c r="H72" s="6">
        <v>2.9183279137497041E-2</v>
      </c>
      <c r="I72" s="6">
        <v>2.7355957952792168E-2</v>
      </c>
      <c r="J72" s="6">
        <v>2.022790414576725E-2</v>
      </c>
      <c r="K72" s="6">
        <v>2.5695051991003949E-2</v>
      </c>
      <c r="L72" s="6">
        <v>2.998093635599957E-2</v>
      </c>
      <c r="M72" s="6">
        <v>4.1705925639913377E-2</v>
      </c>
      <c r="N72" s="6">
        <v>3.0351470254739079E-2</v>
      </c>
      <c r="O72" s="6">
        <v>3.1662510424711597E-2</v>
      </c>
      <c r="P72" s="6">
        <v>1.483115796757303E-2</v>
      </c>
      <c r="Q72" s="6">
        <v>1.923958439416517E-2</v>
      </c>
      <c r="R72" s="5" t="s">
        <v>92</v>
      </c>
      <c r="S72" s="6">
        <v>3.2767888382539509E-2</v>
      </c>
      <c r="T72" s="6">
        <v>5.257794506168971E-2</v>
      </c>
      <c r="U72" s="6">
        <v>1.2225728636507329E-2</v>
      </c>
      <c r="V72" s="6">
        <v>1.909900157281812E-2</v>
      </c>
      <c r="W72" s="6">
        <v>2.3864175590518968E-2</v>
      </c>
      <c r="X72" s="6">
        <v>3.5132956642116638E-2</v>
      </c>
      <c r="Y72" s="6">
        <v>4.075152619192348E-2</v>
      </c>
      <c r="Z72" s="6">
        <v>3.0651598778818599E-2</v>
      </c>
      <c r="AA72" s="6">
        <v>1.298587828714008E-2</v>
      </c>
      <c r="AB72" s="6">
        <v>2.7959446428715739E-2</v>
      </c>
      <c r="AC72" s="6">
        <v>2.2590661804114169E-2</v>
      </c>
      <c r="AD72" s="6">
        <v>1.507381368757266E-2</v>
      </c>
      <c r="AE72" s="6">
        <v>3.2943833372200727E-2</v>
      </c>
      <c r="AF72" s="6">
        <v>2.7190687806527621E-2</v>
      </c>
      <c r="AG72" s="6">
        <v>3.8435818687805913E-2</v>
      </c>
      <c r="AH72" s="6">
        <v>1.438797145635134E-2</v>
      </c>
      <c r="AI72" s="6">
        <v>1.1377908070702989E-2</v>
      </c>
      <c r="AJ72" s="6">
        <v>2.0498961718943151E-2</v>
      </c>
      <c r="AK72" s="6">
        <v>2.5294165490675681E-2</v>
      </c>
      <c r="AL72" s="6">
        <v>2.9400742347865969E-2</v>
      </c>
      <c r="AM72" s="6">
        <v>2.7198441639720749E-2</v>
      </c>
    </row>
    <row r="73" spans="1:39" ht="16" x14ac:dyDescent="0.2">
      <c r="A73" s="1" t="s">
        <v>93</v>
      </c>
      <c r="B73" s="5">
        <v>91</v>
      </c>
      <c r="C73" s="5">
        <v>59</v>
      </c>
      <c r="D73" s="5">
        <v>32</v>
      </c>
      <c r="E73" s="5">
        <v>11</v>
      </c>
      <c r="F73" s="5">
        <v>18</v>
      </c>
      <c r="G73" s="5">
        <v>21</v>
      </c>
      <c r="H73" s="5">
        <v>24</v>
      </c>
      <c r="I73" s="5">
        <v>10</v>
      </c>
      <c r="J73" s="5">
        <v>7</v>
      </c>
      <c r="K73" s="5">
        <v>15</v>
      </c>
      <c r="L73" s="5">
        <v>25</v>
      </c>
      <c r="M73" s="5">
        <v>11</v>
      </c>
      <c r="N73" s="5">
        <v>30</v>
      </c>
      <c r="O73" s="5">
        <v>81</v>
      </c>
      <c r="P73" s="5">
        <v>5</v>
      </c>
      <c r="Q73" s="5">
        <v>4</v>
      </c>
      <c r="R73" s="5">
        <v>0</v>
      </c>
      <c r="S73" s="5">
        <v>43</v>
      </c>
      <c r="T73" s="5">
        <v>17</v>
      </c>
      <c r="U73" s="5">
        <v>17</v>
      </c>
      <c r="V73" s="5">
        <v>13</v>
      </c>
      <c r="W73" s="5">
        <v>30</v>
      </c>
      <c r="X73" s="5">
        <v>61</v>
      </c>
      <c r="Y73" s="5">
        <v>51</v>
      </c>
      <c r="Z73" s="5">
        <v>21</v>
      </c>
      <c r="AA73" s="5">
        <v>14</v>
      </c>
      <c r="AB73" s="5">
        <v>25</v>
      </c>
      <c r="AC73" s="5">
        <v>11</v>
      </c>
      <c r="AD73" s="5">
        <v>7</v>
      </c>
      <c r="AE73" s="5">
        <v>49</v>
      </c>
      <c r="AF73" s="5">
        <v>16</v>
      </c>
      <c r="AG73" s="5">
        <v>2</v>
      </c>
      <c r="AH73" s="5">
        <v>7</v>
      </c>
      <c r="AI73" s="5">
        <v>3</v>
      </c>
      <c r="AJ73" s="5">
        <v>3</v>
      </c>
      <c r="AK73" s="5">
        <v>1</v>
      </c>
      <c r="AL73" s="5">
        <v>18</v>
      </c>
      <c r="AM73" s="5">
        <v>11</v>
      </c>
    </row>
    <row r="74" spans="1:39" ht="16" x14ac:dyDescent="0.2">
      <c r="B74" s="6">
        <v>4.3282384483492337E-2</v>
      </c>
      <c r="C74" s="6">
        <v>5.4396202452177037E-2</v>
      </c>
      <c r="D74" s="6">
        <v>3.1401269855119318E-2</v>
      </c>
      <c r="E74" s="6">
        <v>5.0274498284225588E-2</v>
      </c>
      <c r="F74" s="6">
        <v>5.0235667367167162E-2</v>
      </c>
      <c r="G74" s="6">
        <v>6.1610375291357322E-2</v>
      </c>
      <c r="H74" s="6">
        <v>6.8307751605250017E-2</v>
      </c>
      <c r="I74" s="6">
        <v>2.8972989690532341E-2</v>
      </c>
      <c r="J74" s="6">
        <v>1.435868465186135E-2</v>
      </c>
      <c r="K74" s="6">
        <v>5.4960298566595553E-2</v>
      </c>
      <c r="L74" s="6">
        <v>3.6724239521120521E-2</v>
      </c>
      <c r="M74" s="6">
        <v>3.2765123528123587E-2</v>
      </c>
      <c r="N74" s="6">
        <v>6.2289749406528323E-2</v>
      </c>
      <c r="O74" s="6">
        <v>4.5819675763979072E-2</v>
      </c>
      <c r="P74" s="6">
        <v>3.0281676469282079E-2</v>
      </c>
      <c r="Q74" s="6">
        <v>4.2021099822830407E-2</v>
      </c>
      <c r="R74" s="5" t="s">
        <v>92</v>
      </c>
      <c r="S74" s="6">
        <v>7.2232630580861629E-2</v>
      </c>
      <c r="T74" s="6">
        <v>3.8706643652717483E-2</v>
      </c>
      <c r="U74" s="6">
        <v>4.9873089515163553E-2</v>
      </c>
      <c r="V74" s="6">
        <v>1.8388812004010369E-2</v>
      </c>
      <c r="W74" s="6">
        <v>2.633034746499022E-2</v>
      </c>
      <c r="X74" s="6">
        <v>6.374135253161578E-2</v>
      </c>
      <c r="Y74" s="6">
        <v>8.2391516576265367E-2</v>
      </c>
      <c r="Z74" s="6">
        <v>2.6499310477716191E-2</v>
      </c>
      <c r="AA74" s="6">
        <v>2.072223818274312E-2</v>
      </c>
      <c r="AB74" s="6">
        <v>2.8771667508130091E-2</v>
      </c>
      <c r="AC74" s="6">
        <v>3.9200719221940801E-2</v>
      </c>
      <c r="AD74" s="6">
        <v>0.1003258608125317</v>
      </c>
      <c r="AE74" s="6">
        <v>5.3924901441061247E-2</v>
      </c>
      <c r="AF74" s="6">
        <v>3.0702552129131661E-2</v>
      </c>
      <c r="AG74" s="6">
        <v>5.0342946758849356E-3</v>
      </c>
      <c r="AH74" s="6">
        <v>3.1543686423900728E-2</v>
      </c>
      <c r="AI74" s="6">
        <v>1.6796238795636249E-2</v>
      </c>
      <c r="AJ74" s="6">
        <v>2.5764619473107282E-2</v>
      </c>
      <c r="AK74" s="6">
        <v>6.2484727826935677E-3</v>
      </c>
      <c r="AL74" s="6">
        <v>2.626996540821051E-2</v>
      </c>
      <c r="AM74" s="6">
        <v>1.7521376393941211E-2</v>
      </c>
    </row>
    <row r="75" spans="1:39" ht="16" x14ac:dyDescent="0.2">
      <c r="A75" s="1" t="s">
        <v>94</v>
      </c>
      <c r="B75" s="5">
        <v>1210</v>
      </c>
      <c r="C75" s="5">
        <v>632</v>
      </c>
      <c r="D75" s="5">
        <v>578</v>
      </c>
      <c r="E75" s="5">
        <v>119</v>
      </c>
      <c r="F75" s="5">
        <v>189</v>
      </c>
      <c r="G75" s="5">
        <v>176</v>
      </c>
      <c r="H75" s="5">
        <v>205</v>
      </c>
      <c r="I75" s="5">
        <v>216</v>
      </c>
      <c r="J75" s="5">
        <v>305</v>
      </c>
      <c r="K75" s="5">
        <v>156</v>
      </c>
      <c r="L75" s="5">
        <v>401</v>
      </c>
      <c r="M75" s="5">
        <v>189</v>
      </c>
      <c r="N75" s="5">
        <v>275</v>
      </c>
      <c r="O75" s="5">
        <v>1020</v>
      </c>
      <c r="P75" s="5">
        <v>98</v>
      </c>
      <c r="Q75" s="5">
        <v>58</v>
      </c>
      <c r="R75" s="5">
        <v>33</v>
      </c>
      <c r="S75" s="5">
        <v>256</v>
      </c>
      <c r="T75" s="5">
        <v>252</v>
      </c>
      <c r="U75" s="5">
        <v>221</v>
      </c>
      <c r="V75" s="5">
        <v>481</v>
      </c>
      <c r="W75" s="5">
        <v>725</v>
      </c>
      <c r="X75" s="5">
        <v>485</v>
      </c>
      <c r="Y75" s="5">
        <v>287</v>
      </c>
      <c r="Z75" s="5">
        <v>440</v>
      </c>
      <c r="AA75" s="5">
        <v>469</v>
      </c>
      <c r="AB75" s="5">
        <v>517</v>
      </c>
      <c r="AC75" s="5">
        <v>142</v>
      </c>
      <c r="AD75" s="5">
        <v>37</v>
      </c>
      <c r="AE75" s="5">
        <v>513</v>
      </c>
      <c r="AF75" s="5">
        <v>327</v>
      </c>
      <c r="AG75" s="5">
        <v>230</v>
      </c>
      <c r="AH75" s="5">
        <v>126</v>
      </c>
      <c r="AI75" s="5">
        <v>119</v>
      </c>
      <c r="AJ75" s="5">
        <v>63</v>
      </c>
      <c r="AK75" s="5">
        <v>73</v>
      </c>
      <c r="AL75" s="5">
        <v>395</v>
      </c>
      <c r="AM75" s="5">
        <v>428</v>
      </c>
    </row>
    <row r="76" spans="1:39" ht="16" x14ac:dyDescent="0.2">
      <c r="B76" s="6">
        <v>0.57330532058683958</v>
      </c>
      <c r="C76" s="6">
        <v>0.57939488355342328</v>
      </c>
      <c r="D76" s="6">
        <v>0.56679533492336009</v>
      </c>
      <c r="E76" s="6">
        <v>0.53515349520213507</v>
      </c>
      <c r="F76" s="6">
        <v>0.52911487946973612</v>
      </c>
      <c r="G76" s="6">
        <v>0.51036304436953772</v>
      </c>
      <c r="H76" s="6">
        <v>0.58003001468681192</v>
      </c>
      <c r="I76" s="6">
        <v>0.64023834649827682</v>
      </c>
      <c r="J76" s="6">
        <v>0.61548914457372594</v>
      </c>
      <c r="K76" s="6">
        <v>0.56830177400782833</v>
      </c>
      <c r="L76" s="6">
        <v>0.59484774048355205</v>
      </c>
      <c r="M76" s="6">
        <v>0.55659056501218507</v>
      </c>
      <c r="N76" s="6">
        <v>0.56239747590334921</v>
      </c>
      <c r="O76" s="6">
        <v>0.57450536891334603</v>
      </c>
      <c r="P76" s="6">
        <v>0.55633402410899557</v>
      </c>
      <c r="Q76" s="6">
        <v>0.58328174502490526</v>
      </c>
      <c r="R76" s="6">
        <v>0.56297981492744387</v>
      </c>
      <c r="S76" s="6">
        <v>0.4251378949957178</v>
      </c>
      <c r="T76" s="6">
        <v>0.56273657300520596</v>
      </c>
      <c r="U76" s="6">
        <v>0.62965293244652754</v>
      </c>
      <c r="V76" s="6">
        <v>0.67772951623994948</v>
      </c>
      <c r="W76" s="6">
        <v>0.62813354159463675</v>
      </c>
      <c r="X76" s="6">
        <v>0.50713458131169231</v>
      </c>
      <c r="Y76" s="6">
        <v>0.46175033754986561</v>
      </c>
      <c r="Z76" s="6">
        <v>0.5586658764633512</v>
      </c>
      <c r="AA76" s="6">
        <v>0.69376013084728683</v>
      </c>
      <c r="AB76" s="6">
        <v>0.59794217818154838</v>
      </c>
      <c r="AC76" s="6">
        <v>0.52549079054919734</v>
      </c>
      <c r="AD76" s="6">
        <v>0.52323878175529293</v>
      </c>
      <c r="AE76" s="6">
        <v>0.56796768772434847</v>
      </c>
      <c r="AF76" s="6">
        <v>0.63555959206269164</v>
      </c>
      <c r="AG76" s="6">
        <v>0.6340380824330154</v>
      </c>
      <c r="AH76" s="6">
        <v>0.59408038816080833</v>
      </c>
      <c r="AI76" s="6">
        <v>0.65421912004808447</v>
      </c>
      <c r="AJ76" s="6">
        <v>0.54502214728777831</v>
      </c>
      <c r="AK76" s="6">
        <v>0.57975448435714827</v>
      </c>
      <c r="AL76" s="6">
        <v>0.57866771813263285</v>
      </c>
      <c r="AM76" s="6">
        <v>0.67730447995010612</v>
      </c>
    </row>
    <row r="77" spans="1:39" ht="16" x14ac:dyDescent="0.2">
      <c r="A77" s="1" t="s">
        <v>95</v>
      </c>
      <c r="B77" s="5">
        <v>281</v>
      </c>
      <c r="C77" s="5">
        <v>155</v>
      </c>
      <c r="D77" s="5">
        <v>126</v>
      </c>
      <c r="E77" s="5">
        <v>30</v>
      </c>
      <c r="F77" s="5">
        <v>53</v>
      </c>
      <c r="G77" s="5">
        <v>50</v>
      </c>
      <c r="H77" s="5">
        <v>40</v>
      </c>
      <c r="I77" s="5">
        <v>40</v>
      </c>
      <c r="J77" s="5">
        <v>67</v>
      </c>
      <c r="K77" s="5">
        <v>36</v>
      </c>
      <c r="L77" s="5">
        <v>90</v>
      </c>
      <c r="M77" s="5">
        <v>50</v>
      </c>
      <c r="N77" s="5">
        <v>61</v>
      </c>
      <c r="O77" s="5">
        <v>237</v>
      </c>
      <c r="P77" s="5">
        <v>24</v>
      </c>
      <c r="Q77" s="5">
        <v>10</v>
      </c>
      <c r="R77" s="5">
        <v>10</v>
      </c>
      <c r="S77" s="5">
        <v>109</v>
      </c>
      <c r="T77" s="5">
        <v>62</v>
      </c>
      <c r="U77" s="5">
        <v>40</v>
      </c>
      <c r="V77" s="5">
        <v>70</v>
      </c>
      <c r="W77" s="5">
        <v>133</v>
      </c>
      <c r="X77" s="5">
        <v>147</v>
      </c>
      <c r="Y77" s="5">
        <v>102</v>
      </c>
      <c r="Z77" s="5">
        <v>123</v>
      </c>
      <c r="AA77" s="5">
        <v>51</v>
      </c>
      <c r="AB77" s="5">
        <v>101</v>
      </c>
      <c r="AC77" s="5">
        <v>41</v>
      </c>
      <c r="AD77" s="5">
        <v>9</v>
      </c>
      <c r="AE77" s="5">
        <v>130</v>
      </c>
      <c r="AF77" s="5">
        <v>54</v>
      </c>
      <c r="AG77" s="5">
        <v>57</v>
      </c>
      <c r="AH77" s="5">
        <v>30</v>
      </c>
      <c r="AI77" s="5">
        <v>22</v>
      </c>
      <c r="AJ77" s="5">
        <v>10</v>
      </c>
      <c r="AK77" s="5">
        <v>12</v>
      </c>
      <c r="AL77" s="5">
        <v>109</v>
      </c>
      <c r="AM77" s="5">
        <v>64</v>
      </c>
    </row>
    <row r="78" spans="1:39" ht="16" x14ac:dyDescent="0.2">
      <c r="B78" s="6">
        <v>0.13300837542621841</v>
      </c>
      <c r="C78" s="6">
        <v>0.14200110033868271</v>
      </c>
      <c r="D78" s="6">
        <v>0.12339479386428701</v>
      </c>
      <c r="E78" s="6">
        <v>0.13686915243534259</v>
      </c>
      <c r="F78" s="6">
        <v>0.1497167255934708</v>
      </c>
      <c r="G78" s="6">
        <v>0.146145295886248</v>
      </c>
      <c r="H78" s="6">
        <v>0.1121537211747238</v>
      </c>
      <c r="I78" s="6">
        <v>0.11712710923296191</v>
      </c>
      <c r="J78" s="6">
        <v>0.13579806527756119</v>
      </c>
      <c r="K78" s="6">
        <v>0.13116454375288791</v>
      </c>
      <c r="L78" s="6">
        <v>0.13332487748904209</v>
      </c>
      <c r="M78" s="6">
        <v>0.14830224324353411</v>
      </c>
      <c r="N78" s="6">
        <v>0.12543080903245171</v>
      </c>
      <c r="O78" s="6">
        <v>0.13368115835991959</v>
      </c>
      <c r="P78" s="6">
        <v>0.13520879006704159</v>
      </c>
      <c r="Q78" s="6">
        <v>9.9636041663362165E-2</v>
      </c>
      <c r="R78" s="6">
        <v>0.16500246789965839</v>
      </c>
      <c r="S78" s="6">
        <v>0.1810013555525504</v>
      </c>
      <c r="T78" s="6">
        <v>0.1379000705651173</v>
      </c>
      <c r="U78" s="6">
        <v>0.11291675865163971</v>
      </c>
      <c r="V78" s="6">
        <v>9.916455953815935E-2</v>
      </c>
      <c r="W78" s="6">
        <v>0.11566285869873109</v>
      </c>
      <c r="X78" s="6">
        <v>0.15394222379609501</v>
      </c>
      <c r="Y78" s="6">
        <v>0.1634976328044225</v>
      </c>
      <c r="Z78" s="6">
        <v>0.15600967853128281</v>
      </c>
      <c r="AA78" s="6">
        <v>7.4662922223366068E-2</v>
      </c>
      <c r="AB78" s="6">
        <v>0.1168138850804788</v>
      </c>
      <c r="AC78" s="6">
        <v>0.1501986550484137</v>
      </c>
      <c r="AD78" s="6">
        <v>0.12793366788624341</v>
      </c>
      <c r="AE78" s="6">
        <v>0.1437714031009594</v>
      </c>
      <c r="AF78" s="6">
        <v>0.1056806311902263</v>
      </c>
      <c r="AG78" s="6">
        <v>0.15797025649093721</v>
      </c>
      <c r="AH78" s="6">
        <v>0.14039167034951519</v>
      </c>
      <c r="AI78" s="6">
        <v>0.12253716596731309</v>
      </c>
      <c r="AJ78" s="6">
        <v>8.2823011090293747E-2</v>
      </c>
      <c r="AK78" s="6">
        <v>9.8141788668732161E-2</v>
      </c>
      <c r="AL78" s="6">
        <v>0.15952089526666549</v>
      </c>
      <c r="AM78" s="6">
        <v>0.1020398122419378</v>
      </c>
    </row>
    <row r="80" spans="1:39" ht="16" x14ac:dyDescent="0.2">
      <c r="A80" s="1" t="s">
        <v>96</v>
      </c>
      <c r="B80" s="6">
        <v>0.44029694516062112</v>
      </c>
      <c r="C80" s="6">
        <v>0.43739378321474059</v>
      </c>
      <c r="D80" s="6">
        <v>0.44340054105907312</v>
      </c>
      <c r="E80" s="6">
        <v>0.39828434276679248</v>
      </c>
      <c r="F80" s="6">
        <v>0.37939815387626541</v>
      </c>
      <c r="G80" s="6">
        <v>0.36421774848328969</v>
      </c>
      <c r="H80" s="6">
        <v>0.46787629351208809</v>
      </c>
      <c r="I80" s="6">
        <v>0.52311123726531483</v>
      </c>
      <c r="J80" s="6">
        <v>0.47969107929616472</v>
      </c>
      <c r="K80" s="6">
        <v>0.43713723025494039</v>
      </c>
      <c r="L80" s="6">
        <v>0.46152286299451001</v>
      </c>
      <c r="M80" s="6">
        <v>0.40828832176865087</v>
      </c>
      <c r="N80" s="6">
        <v>0.43696666687089752</v>
      </c>
      <c r="O80" s="6">
        <v>0.44082421055342641</v>
      </c>
      <c r="P80" s="6">
        <v>0.4211252340419539</v>
      </c>
      <c r="Q80" s="6">
        <v>0.48364570336154311</v>
      </c>
      <c r="R80" s="6">
        <v>0.39797734702778548</v>
      </c>
      <c r="S80" s="6">
        <v>0.24413653944316741</v>
      </c>
      <c r="T80" s="6">
        <v>0.42483650244008858</v>
      </c>
      <c r="U80" s="6">
        <v>0.51673617379488779</v>
      </c>
      <c r="V80" s="6">
        <v>0.57856495670179009</v>
      </c>
      <c r="W80" s="6">
        <v>0.51247068289590558</v>
      </c>
      <c r="X80" s="6">
        <v>0.3531923575155973</v>
      </c>
      <c r="Y80" s="6">
        <v>0.29825270474544308</v>
      </c>
      <c r="Z80" s="6">
        <v>0.40265619793206842</v>
      </c>
      <c r="AA80" s="6">
        <v>0.61909720862392081</v>
      </c>
      <c r="AB80" s="6">
        <v>0.48112829310106958</v>
      </c>
      <c r="AC80" s="6">
        <v>0.37529213550078372</v>
      </c>
      <c r="AD80" s="6">
        <v>0.39530511386904948</v>
      </c>
      <c r="AE80" s="6">
        <v>0.4241962846233891</v>
      </c>
      <c r="AF80" s="6">
        <v>0.52987896087246533</v>
      </c>
      <c r="AG80" s="6">
        <v>0.47606782594207819</v>
      </c>
      <c r="AH80" s="6">
        <v>0.45368871781129322</v>
      </c>
      <c r="AI80" s="6">
        <v>0.53168195408077135</v>
      </c>
      <c r="AJ80" s="6">
        <v>0.46219913619748448</v>
      </c>
      <c r="AK80" s="6">
        <v>0.48161269568841608</v>
      </c>
      <c r="AL80" s="6">
        <v>0.41914682286596738</v>
      </c>
      <c r="AM80" s="6">
        <v>0.57526466770816831</v>
      </c>
    </row>
    <row r="82" spans="1:77" ht="16" x14ac:dyDescent="0.2">
      <c r="A82" s="3" t="str">
        <f>HYPERLINK("#Contents!A1","Contents")</f>
        <v>Contents</v>
      </c>
    </row>
    <row r="83" spans="1:77" ht="16" x14ac:dyDescent="0.2">
      <c r="A83" s="2" t="s">
        <v>101</v>
      </c>
      <c r="BY83" t="s">
        <v>102</v>
      </c>
    </row>
    <row r="84" spans="1:77" ht="16" x14ac:dyDescent="0.2">
      <c r="A84" s="1" t="s">
        <v>37</v>
      </c>
    </row>
    <row r="86" spans="1:77" ht="30" customHeight="1" x14ac:dyDescent="0.2">
      <c r="B86" s="25" t="s">
        <v>38</v>
      </c>
      <c r="C86" s="22" t="s">
        <v>39</v>
      </c>
      <c r="D86" s="24"/>
      <c r="E86" s="22" t="s">
        <v>40</v>
      </c>
      <c r="F86" s="23"/>
      <c r="G86" s="23"/>
      <c r="H86" s="23"/>
      <c r="I86" s="23"/>
      <c r="J86" s="24"/>
      <c r="K86" s="22" t="s">
        <v>41</v>
      </c>
      <c r="L86" s="23"/>
      <c r="M86" s="23"/>
      <c r="N86" s="23"/>
      <c r="O86" s="23"/>
      <c r="P86" s="23"/>
      <c r="Q86" s="23"/>
      <c r="R86" s="24"/>
      <c r="S86" s="22" t="s">
        <v>42</v>
      </c>
      <c r="T86" s="23"/>
      <c r="U86" s="23"/>
      <c r="V86" s="24"/>
      <c r="W86" s="22" t="s">
        <v>43</v>
      </c>
      <c r="X86" s="24"/>
      <c r="Y86" s="22" t="s">
        <v>44</v>
      </c>
      <c r="Z86" s="23"/>
      <c r="AA86" s="24"/>
      <c r="AB86" s="22" t="s">
        <v>45</v>
      </c>
      <c r="AC86" s="23"/>
      <c r="AD86" s="23"/>
      <c r="AE86" s="24"/>
      <c r="AF86" s="22" t="s">
        <v>46</v>
      </c>
      <c r="AG86" s="23"/>
      <c r="AH86" s="23"/>
      <c r="AI86" s="23"/>
      <c r="AJ86" s="23"/>
      <c r="AK86" s="24"/>
      <c r="AL86" s="22" t="s">
        <v>47</v>
      </c>
      <c r="AM86" s="24"/>
    </row>
    <row r="87" spans="1:77" ht="30" customHeight="1" x14ac:dyDescent="0.2">
      <c r="B87" s="26"/>
      <c r="C87" s="4" t="s">
        <v>48</v>
      </c>
      <c r="D87" s="4" t="s">
        <v>49</v>
      </c>
      <c r="E87" s="4" t="s">
        <v>50</v>
      </c>
      <c r="F87" s="4" t="s">
        <v>51</v>
      </c>
      <c r="G87" s="4" t="s">
        <v>52</v>
      </c>
      <c r="H87" s="4" t="s">
        <v>53</v>
      </c>
      <c r="I87" s="4" t="s">
        <v>54</v>
      </c>
      <c r="J87" s="4" t="s">
        <v>55</v>
      </c>
      <c r="K87" s="4" t="s">
        <v>56</v>
      </c>
      <c r="L87" s="4" t="s">
        <v>57</v>
      </c>
      <c r="M87" s="4" t="s">
        <v>58</v>
      </c>
      <c r="N87" s="4" t="s">
        <v>59</v>
      </c>
      <c r="O87" s="4" t="s">
        <v>60</v>
      </c>
      <c r="P87" s="4" t="s">
        <v>61</v>
      </c>
      <c r="Q87" s="4" t="s">
        <v>62</v>
      </c>
      <c r="R87" s="4" t="s">
        <v>63</v>
      </c>
      <c r="S87" s="4" t="s">
        <v>64</v>
      </c>
      <c r="T87" s="4" t="s">
        <v>65</v>
      </c>
      <c r="U87" s="4" t="s">
        <v>66</v>
      </c>
      <c r="V87" s="4" t="s">
        <v>67</v>
      </c>
      <c r="W87" s="4" t="s">
        <v>68</v>
      </c>
      <c r="X87" s="4" t="s">
        <v>69</v>
      </c>
      <c r="Y87" s="4" t="s">
        <v>70</v>
      </c>
      <c r="Z87" s="4" t="s">
        <v>71</v>
      </c>
      <c r="AA87" s="4" t="s">
        <v>72</v>
      </c>
      <c r="AB87" s="4" t="s">
        <v>73</v>
      </c>
      <c r="AC87" s="4" t="s">
        <v>74</v>
      </c>
      <c r="AD87" s="4" t="s">
        <v>75</v>
      </c>
      <c r="AE87" s="4" t="s">
        <v>76</v>
      </c>
      <c r="AF87" s="4" t="s">
        <v>77</v>
      </c>
      <c r="AG87" s="4" t="s">
        <v>78</v>
      </c>
      <c r="AH87" s="4" t="s">
        <v>79</v>
      </c>
      <c r="AI87" s="4" t="s">
        <v>80</v>
      </c>
      <c r="AJ87" s="4" t="s">
        <v>81</v>
      </c>
      <c r="AK87" s="4" t="s">
        <v>82</v>
      </c>
      <c r="AL87" s="4" t="s">
        <v>83</v>
      </c>
      <c r="AM87" s="4" t="s">
        <v>84</v>
      </c>
    </row>
    <row r="88" spans="1:77" ht="16" x14ac:dyDescent="0.2">
      <c r="A88" s="1" t="s">
        <v>85</v>
      </c>
      <c r="B88" s="5">
        <v>2110</v>
      </c>
      <c r="C88" s="5">
        <v>1132</v>
      </c>
      <c r="D88" s="5">
        <v>978</v>
      </c>
      <c r="E88" s="5">
        <v>212</v>
      </c>
      <c r="F88" s="5">
        <v>390</v>
      </c>
      <c r="G88" s="5">
        <v>380</v>
      </c>
      <c r="H88" s="5">
        <v>412</v>
      </c>
      <c r="I88" s="5">
        <v>359</v>
      </c>
      <c r="J88" s="5">
        <v>357</v>
      </c>
      <c r="K88" s="5">
        <v>277</v>
      </c>
      <c r="L88" s="5">
        <v>637</v>
      </c>
      <c r="M88" s="5">
        <v>342</v>
      </c>
      <c r="N88" s="5">
        <v>522</v>
      </c>
      <c r="O88" s="5">
        <v>1778</v>
      </c>
      <c r="P88" s="5">
        <v>171</v>
      </c>
      <c r="Q88" s="5">
        <v>107</v>
      </c>
      <c r="R88" s="5">
        <v>53</v>
      </c>
      <c r="S88" s="5">
        <v>437</v>
      </c>
      <c r="T88" s="5">
        <v>421</v>
      </c>
      <c r="U88" s="5">
        <v>389</v>
      </c>
      <c r="V88" s="5">
        <v>863</v>
      </c>
      <c r="W88" s="5">
        <v>1017</v>
      </c>
      <c r="X88" s="5">
        <v>1093</v>
      </c>
      <c r="Y88" s="5">
        <v>600</v>
      </c>
      <c r="Z88" s="5">
        <v>781</v>
      </c>
      <c r="AA88" s="5">
        <v>701</v>
      </c>
      <c r="AB88" s="5">
        <v>969</v>
      </c>
      <c r="AC88" s="5">
        <v>311</v>
      </c>
      <c r="AD88" s="5">
        <v>128</v>
      </c>
      <c r="AE88" s="5">
        <v>702</v>
      </c>
      <c r="AF88" s="5">
        <v>678</v>
      </c>
      <c r="AG88" s="5">
        <v>294</v>
      </c>
      <c r="AH88" s="5">
        <v>248</v>
      </c>
      <c r="AI88" s="5">
        <v>119</v>
      </c>
      <c r="AJ88" s="5">
        <v>78</v>
      </c>
      <c r="AK88" s="5">
        <v>95</v>
      </c>
      <c r="AL88" s="5">
        <v>604</v>
      </c>
      <c r="AM88" s="5">
        <v>710</v>
      </c>
    </row>
    <row r="89" spans="1:77" ht="16" x14ac:dyDescent="0.2">
      <c r="A89" s="1" t="s">
        <v>86</v>
      </c>
      <c r="B89" s="5">
        <v>2110</v>
      </c>
      <c r="C89" s="5">
        <v>1090</v>
      </c>
      <c r="D89" s="5">
        <v>1020</v>
      </c>
      <c r="E89" s="5">
        <v>222</v>
      </c>
      <c r="F89" s="5">
        <v>357</v>
      </c>
      <c r="G89" s="5">
        <v>344</v>
      </c>
      <c r="H89" s="5">
        <v>353</v>
      </c>
      <c r="I89" s="5">
        <v>338</v>
      </c>
      <c r="J89" s="5">
        <v>496</v>
      </c>
      <c r="K89" s="5">
        <v>274</v>
      </c>
      <c r="L89" s="5">
        <v>673</v>
      </c>
      <c r="M89" s="5">
        <v>339</v>
      </c>
      <c r="N89" s="5">
        <v>489</v>
      </c>
      <c r="O89" s="5">
        <v>1776</v>
      </c>
      <c r="P89" s="5">
        <v>176</v>
      </c>
      <c r="Q89" s="5">
        <v>99</v>
      </c>
      <c r="R89" s="5">
        <v>58</v>
      </c>
      <c r="S89" s="5">
        <v>601</v>
      </c>
      <c r="T89" s="5">
        <v>448</v>
      </c>
      <c r="U89" s="5">
        <v>350</v>
      </c>
      <c r="V89" s="5">
        <v>710</v>
      </c>
      <c r="W89" s="5">
        <v>1154</v>
      </c>
      <c r="X89" s="5">
        <v>956</v>
      </c>
      <c r="Y89" s="5">
        <v>621</v>
      </c>
      <c r="Z89" s="5">
        <v>788</v>
      </c>
      <c r="AA89" s="5">
        <v>677</v>
      </c>
      <c r="AB89" s="5">
        <v>865</v>
      </c>
      <c r="AC89" s="5">
        <v>271</v>
      </c>
      <c r="AD89" s="5">
        <v>71</v>
      </c>
      <c r="AE89" s="5">
        <v>903</v>
      </c>
      <c r="AF89" s="5">
        <v>514</v>
      </c>
      <c r="AG89" s="5">
        <v>363</v>
      </c>
      <c r="AH89" s="5">
        <v>212</v>
      </c>
      <c r="AI89" s="5">
        <v>181</v>
      </c>
      <c r="AJ89" s="5">
        <v>116</v>
      </c>
      <c r="AK89" s="5">
        <v>125</v>
      </c>
      <c r="AL89" s="5">
        <v>682</v>
      </c>
      <c r="AM89" s="5">
        <v>632</v>
      </c>
    </row>
    <row r="90" spans="1:77" ht="16" x14ac:dyDescent="0.2">
      <c r="A90" s="1" t="s">
        <v>87</v>
      </c>
      <c r="B90" s="5">
        <v>331</v>
      </c>
      <c r="C90" s="5">
        <v>153</v>
      </c>
      <c r="D90" s="5">
        <v>179</v>
      </c>
      <c r="E90" s="5">
        <v>37</v>
      </c>
      <c r="F90" s="5">
        <v>70</v>
      </c>
      <c r="G90" s="5">
        <v>67</v>
      </c>
      <c r="H90" s="5">
        <v>64</v>
      </c>
      <c r="I90" s="5">
        <v>38</v>
      </c>
      <c r="J90" s="5">
        <v>55</v>
      </c>
      <c r="K90" s="5">
        <v>50</v>
      </c>
      <c r="L90" s="5">
        <v>95</v>
      </c>
      <c r="M90" s="5">
        <v>52</v>
      </c>
      <c r="N90" s="5">
        <v>84</v>
      </c>
      <c r="O90" s="5">
        <v>282</v>
      </c>
      <c r="P90" s="5">
        <v>26</v>
      </c>
      <c r="Q90" s="5">
        <v>14</v>
      </c>
      <c r="R90" s="5">
        <v>10</v>
      </c>
      <c r="S90" s="5">
        <v>65</v>
      </c>
      <c r="T90" s="5">
        <v>39</v>
      </c>
      <c r="U90" s="5">
        <v>52</v>
      </c>
      <c r="V90" s="5">
        <v>176</v>
      </c>
      <c r="W90" s="5">
        <v>209</v>
      </c>
      <c r="X90" s="5">
        <v>123</v>
      </c>
      <c r="Y90" s="5">
        <v>90</v>
      </c>
      <c r="Z90" s="5">
        <v>107</v>
      </c>
      <c r="AA90" s="5">
        <v>131</v>
      </c>
      <c r="AB90" s="5">
        <v>164</v>
      </c>
      <c r="AC90" s="5">
        <v>38</v>
      </c>
      <c r="AD90" s="5">
        <v>10</v>
      </c>
      <c r="AE90" s="5">
        <v>119</v>
      </c>
      <c r="AF90" s="5">
        <v>107</v>
      </c>
      <c r="AG90" s="5">
        <v>59</v>
      </c>
      <c r="AH90" s="5">
        <v>39</v>
      </c>
      <c r="AI90" s="5">
        <v>25</v>
      </c>
      <c r="AJ90" s="5">
        <v>20</v>
      </c>
      <c r="AK90" s="5">
        <v>21</v>
      </c>
      <c r="AL90" s="5">
        <v>98</v>
      </c>
      <c r="AM90" s="5">
        <v>122</v>
      </c>
    </row>
    <row r="91" spans="1:77" ht="16" x14ac:dyDescent="0.2">
      <c r="B91" s="6">
        <v>0.15706257114288971</v>
      </c>
      <c r="C91" s="6">
        <v>0.1399245771780476</v>
      </c>
      <c r="D91" s="6">
        <v>0.1753837701557214</v>
      </c>
      <c r="E91" s="6">
        <v>0.1680557870703564</v>
      </c>
      <c r="F91" s="6">
        <v>0.1951896942924905</v>
      </c>
      <c r="G91" s="6">
        <v>0.19394073282849861</v>
      </c>
      <c r="H91" s="6">
        <v>0.18170117682396411</v>
      </c>
      <c r="I91" s="6">
        <v>0.1138914376817762</v>
      </c>
      <c r="J91" s="6">
        <v>0.1109671602310839</v>
      </c>
      <c r="K91" s="6">
        <v>0.18344147101012889</v>
      </c>
      <c r="L91" s="6">
        <v>0.14101256793690881</v>
      </c>
      <c r="M91" s="6">
        <v>0.15331798849455669</v>
      </c>
      <c r="N91" s="6">
        <v>0.17278296500166271</v>
      </c>
      <c r="O91" s="6">
        <v>0.1586589130914168</v>
      </c>
      <c r="P91" s="6">
        <v>0.14774107556543989</v>
      </c>
      <c r="Q91" s="6">
        <v>0.14159953488435301</v>
      </c>
      <c r="R91" s="6">
        <v>0.16582575592305809</v>
      </c>
      <c r="S91" s="6">
        <v>0.1073749175674224</v>
      </c>
      <c r="T91" s="6">
        <v>8.6469940288577338E-2</v>
      </c>
      <c r="U91" s="6">
        <v>0.14878123718498071</v>
      </c>
      <c r="V91" s="6">
        <v>0.24786228738207031</v>
      </c>
      <c r="W91" s="6">
        <v>0.1806990568722984</v>
      </c>
      <c r="X91" s="6">
        <v>0.1285363175852729</v>
      </c>
      <c r="Y91" s="6">
        <v>0.14521946035236061</v>
      </c>
      <c r="Z91" s="6">
        <v>0.13607883491145359</v>
      </c>
      <c r="AA91" s="6">
        <v>0.193679975647882</v>
      </c>
      <c r="AB91" s="6">
        <v>0.1898850141632018</v>
      </c>
      <c r="AC91" s="6">
        <v>0.14142722561235449</v>
      </c>
      <c r="AD91" s="6">
        <v>0.14448811353522331</v>
      </c>
      <c r="AE91" s="6">
        <v>0.13128878532313021</v>
      </c>
      <c r="AF91" s="6">
        <v>0.2090381561076837</v>
      </c>
      <c r="AG91" s="6">
        <v>0.1628136336913317</v>
      </c>
      <c r="AH91" s="6">
        <v>0.18307433925713171</v>
      </c>
      <c r="AI91" s="6">
        <v>0.13974688062188231</v>
      </c>
      <c r="AJ91" s="6">
        <v>0.1675012627214939</v>
      </c>
      <c r="AK91" s="6">
        <v>0.1690588486243596</v>
      </c>
      <c r="AL91" s="6">
        <v>0.14351989461137249</v>
      </c>
      <c r="AM91" s="6">
        <v>0.19383307491435009</v>
      </c>
    </row>
    <row r="92" spans="1:77" ht="16" x14ac:dyDescent="0.2">
      <c r="A92" s="1" t="s">
        <v>88</v>
      </c>
      <c r="B92" s="5">
        <v>754</v>
      </c>
      <c r="C92" s="5">
        <v>377</v>
      </c>
      <c r="D92" s="5">
        <v>377</v>
      </c>
      <c r="E92" s="5">
        <v>77</v>
      </c>
      <c r="F92" s="5">
        <v>120</v>
      </c>
      <c r="G92" s="5">
        <v>108</v>
      </c>
      <c r="H92" s="5">
        <v>119</v>
      </c>
      <c r="I92" s="5">
        <v>134</v>
      </c>
      <c r="J92" s="5">
        <v>197</v>
      </c>
      <c r="K92" s="5">
        <v>98</v>
      </c>
      <c r="L92" s="5">
        <v>269</v>
      </c>
      <c r="M92" s="5">
        <v>109</v>
      </c>
      <c r="N92" s="5">
        <v>158</v>
      </c>
      <c r="O92" s="5">
        <v>634</v>
      </c>
      <c r="P92" s="5">
        <v>52</v>
      </c>
      <c r="Q92" s="5">
        <v>40</v>
      </c>
      <c r="R92" s="5">
        <v>27</v>
      </c>
      <c r="S92" s="5">
        <v>154</v>
      </c>
      <c r="T92" s="5">
        <v>170</v>
      </c>
      <c r="U92" s="5">
        <v>130</v>
      </c>
      <c r="V92" s="5">
        <v>300</v>
      </c>
      <c r="W92" s="5">
        <v>461</v>
      </c>
      <c r="X92" s="5">
        <v>293</v>
      </c>
      <c r="Y92" s="5">
        <v>171</v>
      </c>
      <c r="Z92" s="5">
        <v>276</v>
      </c>
      <c r="AA92" s="5">
        <v>297</v>
      </c>
      <c r="AB92" s="5">
        <v>323</v>
      </c>
      <c r="AC92" s="5">
        <v>92</v>
      </c>
      <c r="AD92" s="5">
        <v>19</v>
      </c>
      <c r="AE92" s="5">
        <v>320</v>
      </c>
      <c r="AF92" s="5">
        <v>201</v>
      </c>
      <c r="AG92" s="5">
        <v>135</v>
      </c>
      <c r="AH92" s="5">
        <v>72</v>
      </c>
      <c r="AI92" s="5">
        <v>78</v>
      </c>
      <c r="AJ92" s="5">
        <v>52</v>
      </c>
      <c r="AK92" s="5">
        <v>46</v>
      </c>
      <c r="AL92" s="5">
        <v>250</v>
      </c>
      <c r="AM92" s="5">
        <v>260</v>
      </c>
    </row>
    <row r="93" spans="1:77" ht="16" x14ac:dyDescent="0.2">
      <c r="B93" s="6">
        <v>0.3574229347584863</v>
      </c>
      <c r="C93" s="6">
        <v>0.34570573457594489</v>
      </c>
      <c r="D93" s="6">
        <v>0.36994908903639961</v>
      </c>
      <c r="E93" s="6">
        <v>0.34524764360011639</v>
      </c>
      <c r="F93" s="6">
        <v>0.33589746113385249</v>
      </c>
      <c r="G93" s="6">
        <v>0.3135812116262704</v>
      </c>
      <c r="H93" s="6">
        <v>0.33708505579622311</v>
      </c>
      <c r="I93" s="6">
        <v>0.39526732292368488</v>
      </c>
      <c r="J93" s="6">
        <v>0.39749762900295171</v>
      </c>
      <c r="K93" s="6">
        <v>0.35831981153857451</v>
      </c>
      <c r="L93" s="6">
        <v>0.40018085192232827</v>
      </c>
      <c r="M93" s="6">
        <v>0.32039261971364857</v>
      </c>
      <c r="N93" s="6">
        <v>0.32226539320598502</v>
      </c>
      <c r="O93" s="6">
        <v>0.35702114996284268</v>
      </c>
      <c r="P93" s="6">
        <v>0.29701333153083243</v>
      </c>
      <c r="Q93" s="6">
        <v>0.40354552676651129</v>
      </c>
      <c r="R93" s="6">
        <v>0.46171774477169031</v>
      </c>
      <c r="S93" s="6">
        <v>0.25564105946567822</v>
      </c>
      <c r="T93" s="6">
        <v>0.37928388433734278</v>
      </c>
      <c r="U93" s="6">
        <v>0.3721467306098637</v>
      </c>
      <c r="V93" s="6">
        <v>0.42259120442277331</v>
      </c>
      <c r="W93" s="6">
        <v>0.39975864518563309</v>
      </c>
      <c r="X93" s="6">
        <v>0.30632907825155231</v>
      </c>
      <c r="Y93" s="6">
        <v>0.27599788864886732</v>
      </c>
      <c r="Z93" s="6">
        <v>0.35003591563861319</v>
      </c>
      <c r="AA93" s="6">
        <v>0.43815541523875112</v>
      </c>
      <c r="AB93" s="6">
        <v>0.37325916886237981</v>
      </c>
      <c r="AC93" s="6">
        <v>0.34011583783492982</v>
      </c>
      <c r="AD93" s="6">
        <v>0.26715704112300032</v>
      </c>
      <c r="AE93" s="6">
        <v>0.35453338968359588</v>
      </c>
      <c r="AF93" s="6">
        <v>0.39051942790659477</v>
      </c>
      <c r="AG93" s="6">
        <v>0.37327881047858841</v>
      </c>
      <c r="AH93" s="6">
        <v>0.33883845240089722</v>
      </c>
      <c r="AI93" s="6">
        <v>0.4274462655342755</v>
      </c>
      <c r="AJ93" s="6">
        <v>0.44348657047623491</v>
      </c>
      <c r="AK93" s="6">
        <v>0.36676090285623641</v>
      </c>
      <c r="AL93" s="6">
        <v>0.36653381953906738</v>
      </c>
      <c r="AM93" s="6">
        <v>0.41095175369048148</v>
      </c>
    </row>
    <row r="94" spans="1:77" ht="16" x14ac:dyDescent="0.2">
      <c r="A94" s="1" t="s">
        <v>89</v>
      </c>
      <c r="B94" s="5">
        <v>607</v>
      </c>
      <c r="C94" s="5">
        <v>315</v>
      </c>
      <c r="D94" s="5">
        <v>292</v>
      </c>
      <c r="E94" s="5">
        <v>58</v>
      </c>
      <c r="F94" s="5">
        <v>96</v>
      </c>
      <c r="G94" s="5">
        <v>104</v>
      </c>
      <c r="H94" s="5">
        <v>101</v>
      </c>
      <c r="I94" s="5">
        <v>102</v>
      </c>
      <c r="J94" s="5">
        <v>147</v>
      </c>
      <c r="K94" s="5">
        <v>63</v>
      </c>
      <c r="L94" s="5">
        <v>202</v>
      </c>
      <c r="M94" s="5">
        <v>107</v>
      </c>
      <c r="N94" s="5">
        <v>144</v>
      </c>
      <c r="O94" s="5">
        <v>517</v>
      </c>
      <c r="P94" s="5">
        <v>55</v>
      </c>
      <c r="Q94" s="5">
        <v>24</v>
      </c>
      <c r="R94" s="5">
        <v>11</v>
      </c>
      <c r="S94" s="5">
        <v>223</v>
      </c>
      <c r="T94" s="5">
        <v>133</v>
      </c>
      <c r="U94" s="5">
        <v>94</v>
      </c>
      <c r="V94" s="5">
        <v>157</v>
      </c>
      <c r="W94" s="5">
        <v>294</v>
      </c>
      <c r="X94" s="5">
        <v>313</v>
      </c>
      <c r="Y94" s="5">
        <v>186</v>
      </c>
      <c r="Z94" s="5">
        <v>254</v>
      </c>
      <c r="AA94" s="5">
        <v>167</v>
      </c>
      <c r="AB94" s="5">
        <v>227</v>
      </c>
      <c r="AC94" s="5">
        <v>87</v>
      </c>
      <c r="AD94" s="5">
        <v>23</v>
      </c>
      <c r="AE94" s="5">
        <v>270</v>
      </c>
      <c r="AF94" s="5">
        <v>118</v>
      </c>
      <c r="AG94" s="5">
        <v>116</v>
      </c>
      <c r="AH94" s="5">
        <v>57</v>
      </c>
      <c r="AI94" s="5">
        <v>38</v>
      </c>
      <c r="AJ94" s="5">
        <v>30</v>
      </c>
      <c r="AK94" s="5">
        <v>38</v>
      </c>
      <c r="AL94" s="5">
        <v>197</v>
      </c>
      <c r="AM94" s="5">
        <v>162</v>
      </c>
    </row>
    <row r="95" spans="1:77" ht="16" x14ac:dyDescent="0.2">
      <c r="B95" s="6">
        <v>0.28764764666888298</v>
      </c>
      <c r="C95" s="6">
        <v>0.28869016488524518</v>
      </c>
      <c r="D95" s="6">
        <v>0.28653315311989203</v>
      </c>
      <c r="E95" s="6">
        <v>0.26006198180707613</v>
      </c>
      <c r="F95" s="6">
        <v>0.26796758173918461</v>
      </c>
      <c r="G95" s="6">
        <v>0.30232017668078431</v>
      </c>
      <c r="H95" s="6">
        <v>0.28585741665117997</v>
      </c>
      <c r="I95" s="6">
        <v>0.30096237901316558</v>
      </c>
      <c r="J95" s="6">
        <v>0.29616352730951567</v>
      </c>
      <c r="K95" s="6">
        <v>0.22967950572697601</v>
      </c>
      <c r="L95" s="6">
        <v>0.30031517739565378</v>
      </c>
      <c r="M95" s="6">
        <v>0.31622215290557332</v>
      </c>
      <c r="N95" s="6">
        <v>0.294847400063806</v>
      </c>
      <c r="O95" s="6">
        <v>0.2909480454129425</v>
      </c>
      <c r="P95" s="6">
        <v>0.31468668627031737</v>
      </c>
      <c r="Q95" s="6">
        <v>0.24181704050724681</v>
      </c>
      <c r="R95" s="6">
        <v>0.18863633107624089</v>
      </c>
      <c r="S95" s="6">
        <v>0.37057503468383007</v>
      </c>
      <c r="T95" s="6">
        <v>0.29688814481514331</v>
      </c>
      <c r="U95" s="6">
        <v>0.2693821221073146</v>
      </c>
      <c r="V95" s="6">
        <v>0.2205514396819844</v>
      </c>
      <c r="W95" s="6">
        <v>0.25512502478394261</v>
      </c>
      <c r="X95" s="6">
        <v>0.32689834446166022</v>
      </c>
      <c r="Y95" s="6">
        <v>0.29868096374402531</v>
      </c>
      <c r="Z95" s="6">
        <v>0.3223466846555354</v>
      </c>
      <c r="AA95" s="6">
        <v>0.24722858109682869</v>
      </c>
      <c r="AB95" s="6">
        <v>0.2628561728966452</v>
      </c>
      <c r="AC95" s="6">
        <v>0.32161244988202908</v>
      </c>
      <c r="AD95" s="6">
        <v>0.32214799387258231</v>
      </c>
      <c r="AE95" s="6">
        <v>0.29850859241520311</v>
      </c>
      <c r="AF95" s="6">
        <v>0.22917706700585319</v>
      </c>
      <c r="AG95" s="6">
        <v>0.31948809377488041</v>
      </c>
      <c r="AH95" s="6">
        <v>0.26812229800725718</v>
      </c>
      <c r="AI95" s="6">
        <v>0.21218575026193481</v>
      </c>
      <c r="AJ95" s="6">
        <v>0.25409056164017252</v>
      </c>
      <c r="AK95" s="6">
        <v>0.30502688334733818</v>
      </c>
      <c r="AL95" s="6">
        <v>0.28869313816511111</v>
      </c>
      <c r="AM95" s="6">
        <v>0.25691230169659268</v>
      </c>
    </row>
    <row r="96" spans="1:77" ht="16" x14ac:dyDescent="0.2">
      <c r="A96" s="1" t="s">
        <v>90</v>
      </c>
      <c r="B96" s="5">
        <v>243</v>
      </c>
      <c r="C96" s="5">
        <v>136</v>
      </c>
      <c r="D96" s="5">
        <v>107</v>
      </c>
      <c r="E96" s="5">
        <v>28</v>
      </c>
      <c r="F96" s="5">
        <v>42</v>
      </c>
      <c r="G96" s="5">
        <v>35</v>
      </c>
      <c r="H96" s="5">
        <v>31</v>
      </c>
      <c r="I96" s="5">
        <v>35</v>
      </c>
      <c r="J96" s="5">
        <v>72</v>
      </c>
      <c r="K96" s="5">
        <v>36</v>
      </c>
      <c r="L96" s="5">
        <v>66</v>
      </c>
      <c r="M96" s="5">
        <v>49</v>
      </c>
      <c r="N96" s="5">
        <v>47</v>
      </c>
      <c r="O96" s="5">
        <v>197</v>
      </c>
      <c r="P96" s="5">
        <v>29</v>
      </c>
      <c r="Q96" s="5">
        <v>9</v>
      </c>
      <c r="R96" s="5">
        <v>8</v>
      </c>
      <c r="S96" s="5">
        <v>88</v>
      </c>
      <c r="T96" s="5">
        <v>67</v>
      </c>
      <c r="U96" s="5">
        <v>41</v>
      </c>
      <c r="V96" s="5">
        <v>47</v>
      </c>
      <c r="W96" s="5">
        <v>116</v>
      </c>
      <c r="X96" s="5">
        <v>128</v>
      </c>
      <c r="Y96" s="5">
        <v>89</v>
      </c>
      <c r="Z96" s="5">
        <v>100</v>
      </c>
      <c r="AA96" s="5">
        <v>49</v>
      </c>
      <c r="AB96" s="5">
        <v>95</v>
      </c>
      <c r="AC96" s="5">
        <v>35</v>
      </c>
      <c r="AD96" s="5">
        <v>11</v>
      </c>
      <c r="AE96" s="5">
        <v>102</v>
      </c>
      <c r="AF96" s="5">
        <v>57</v>
      </c>
      <c r="AG96" s="5">
        <v>31</v>
      </c>
      <c r="AH96" s="5">
        <v>31</v>
      </c>
      <c r="AI96" s="5">
        <v>33</v>
      </c>
      <c r="AJ96" s="5">
        <v>8</v>
      </c>
      <c r="AK96" s="5">
        <v>16</v>
      </c>
      <c r="AL96" s="5">
        <v>93</v>
      </c>
      <c r="AM96" s="5">
        <v>61</v>
      </c>
    </row>
    <row r="97" spans="1:77" ht="16" x14ac:dyDescent="0.2">
      <c r="B97" s="6">
        <v>0.11531537844688081</v>
      </c>
      <c r="C97" s="6">
        <v>0.1246801267015738</v>
      </c>
      <c r="D97" s="6">
        <v>0.1053040890957893</v>
      </c>
      <c r="E97" s="6">
        <v>0.12635116738271651</v>
      </c>
      <c r="F97" s="6">
        <v>0.11703818971383979</v>
      </c>
      <c r="G97" s="6">
        <v>0.1027216372690143</v>
      </c>
      <c r="H97" s="6">
        <v>8.8138264586406084E-2</v>
      </c>
      <c r="I97" s="6">
        <v>0.104836991374383</v>
      </c>
      <c r="J97" s="6">
        <v>0.14437574398091171</v>
      </c>
      <c r="K97" s="6">
        <v>0.13286604571919949</v>
      </c>
      <c r="L97" s="6">
        <v>9.772673669020808E-2</v>
      </c>
      <c r="M97" s="6">
        <v>0.1430054804192919</v>
      </c>
      <c r="N97" s="6">
        <v>9.5547644006613405E-2</v>
      </c>
      <c r="O97" s="6">
        <v>0.1112050411744608</v>
      </c>
      <c r="P97" s="6">
        <v>0.16424735889680819</v>
      </c>
      <c r="Q97" s="6">
        <v>8.6122691631081549E-2</v>
      </c>
      <c r="R97" s="6">
        <v>0.1443659816579391</v>
      </c>
      <c r="S97" s="6">
        <v>0.14590583540704011</v>
      </c>
      <c r="T97" s="6">
        <v>0.15026463558192271</v>
      </c>
      <c r="U97" s="6">
        <v>0.116750149207417</v>
      </c>
      <c r="V97" s="6">
        <v>6.6600660702081926E-2</v>
      </c>
      <c r="W97" s="6">
        <v>0.1002323457292945</v>
      </c>
      <c r="X97" s="6">
        <v>0.13351869431394151</v>
      </c>
      <c r="Y97" s="6">
        <v>0.14328615177270079</v>
      </c>
      <c r="Z97" s="6">
        <v>0.12708192622366621</v>
      </c>
      <c r="AA97" s="6">
        <v>7.1908249535933194E-2</v>
      </c>
      <c r="AB97" s="6">
        <v>0.1101436803993423</v>
      </c>
      <c r="AC97" s="6">
        <v>0.1303254130917321</v>
      </c>
      <c r="AD97" s="6">
        <v>0.15682717868556531</v>
      </c>
      <c r="AE97" s="6">
        <v>0.1125079867445324</v>
      </c>
      <c r="AF97" s="6">
        <v>0.1108086600835942</v>
      </c>
      <c r="AG97" s="6">
        <v>8.4842283786183498E-2</v>
      </c>
      <c r="AH97" s="6">
        <v>0.14763678365335939</v>
      </c>
      <c r="AI97" s="6">
        <v>0.17958090833706811</v>
      </c>
      <c r="AJ97" s="6">
        <v>7.0227895564013834E-2</v>
      </c>
      <c r="AK97" s="6">
        <v>0.1267455675007218</v>
      </c>
      <c r="AL97" s="6">
        <v>0.1357553057923214</v>
      </c>
      <c r="AM97" s="6">
        <v>9.5810857728611046E-2</v>
      </c>
    </row>
    <row r="98" spans="1:77" ht="16" x14ac:dyDescent="0.2">
      <c r="A98" s="1" t="s">
        <v>91</v>
      </c>
      <c r="B98" s="5">
        <v>70</v>
      </c>
      <c r="C98" s="5">
        <v>45</v>
      </c>
      <c r="D98" s="5">
        <v>25</v>
      </c>
      <c r="E98" s="5">
        <v>9</v>
      </c>
      <c r="F98" s="5">
        <v>11</v>
      </c>
      <c r="G98" s="5">
        <v>13</v>
      </c>
      <c r="H98" s="5">
        <v>12</v>
      </c>
      <c r="I98" s="5">
        <v>18</v>
      </c>
      <c r="J98" s="5">
        <v>8</v>
      </c>
      <c r="K98" s="5">
        <v>15</v>
      </c>
      <c r="L98" s="5">
        <v>13</v>
      </c>
      <c r="M98" s="5">
        <v>12</v>
      </c>
      <c r="N98" s="5">
        <v>22</v>
      </c>
      <c r="O98" s="5">
        <v>62</v>
      </c>
      <c r="P98" s="5">
        <v>4</v>
      </c>
      <c r="Q98" s="5">
        <v>3</v>
      </c>
      <c r="R98" s="5">
        <v>0</v>
      </c>
      <c r="S98" s="5">
        <v>26</v>
      </c>
      <c r="T98" s="5">
        <v>14</v>
      </c>
      <c r="U98" s="5">
        <v>13</v>
      </c>
      <c r="V98" s="5">
        <v>16</v>
      </c>
      <c r="W98" s="5">
        <v>34</v>
      </c>
      <c r="X98" s="5">
        <v>36</v>
      </c>
      <c r="Y98" s="5">
        <v>35</v>
      </c>
      <c r="Z98" s="5">
        <v>18</v>
      </c>
      <c r="AA98" s="5">
        <v>17</v>
      </c>
      <c r="AB98" s="5">
        <v>25</v>
      </c>
      <c r="AC98" s="5">
        <v>10</v>
      </c>
      <c r="AD98" s="5">
        <v>1</v>
      </c>
      <c r="AE98" s="5">
        <v>35</v>
      </c>
      <c r="AF98" s="5">
        <v>11</v>
      </c>
      <c r="AG98" s="5">
        <v>15</v>
      </c>
      <c r="AH98" s="5">
        <v>4</v>
      </c>
      <c r="AI98" s="5">
        <v>3</v>
      </c>
      <c r="AJ98" s="5">
        <v>5</v>
      </c>
      <c r="AK98" s="5">
        <v>0</v>
      </c>
      <c r="AL98" s="5">
        <v>18</v>
      </c>
      <c r="AM98" s="5">
        <v>11</v>
      </c>
    </row>
    <row r="99" spans="1:77" ht="16" x14ac:dyDescent="0.2">
      <c r="B99" s="6">
        <v>3.3033411887816673E-2</v>
      </c>
      <c r="C99" s="6">
        <v>4.1216519113419302E-2</v>
      </c>
      <c r="D99" s="6">
        <v>2.428534392075072E-2</v>
      </c>
      <c r="E99" s="6">
        <v>3.8364623882877168E-2</v>
      </c>
      <c r="F99" s="6">
        <v>3.169734896719948E-2</v>
      </c>
      <c r="G99" s="6">
        <v>3.6470669047205667E-2</v>
      </c>
      <c r="H99" s="6">
        <v>3.3988839144984122E-2</v>
      </c>
      <c r="I99" s="6">
        <v>5.2062321643307818E-2</v>
      </c>
      <c r="J99" s="6">
        <v>1.557276057098585E-2</v>
      </c>
      <c r="K99" s="6">
        <v>5.3248844123144803E-2</v>
      </c>
      <c r="L99" s="6">
        <v>1.9673428136086291E-2</v>
      </c>
      <c r="M99" s="6">
        <v>3.4489513771999998E-2</v>
      </c>
      <c r="N99" s="6">
        <v>4.5289956110652903E-2</v>
      </c>
      <c r="O99" s="6">
        <v>3.4739152439012502E-2</v>
      </c>
      <c r="P99" s="6">
        <v>2.5243094964840739E-2</v>
      </c>
      <c r="Q99" s="6">
        <v>3.2146970901870672E-2</v>
      </c>
      <c r="R99" s="5" t="s">
        <v>92</v>
      </c>
      <c r="S99" s="6">
        <v>4.3757019207113459E-2</v>
      </c>
      <c r="T99" s="6">
        <v>3.1654869491938811E-2</v>
      </c>
      <c r="U99" s="6">
        <v>3.8000306435550427E-2</v>
      </c>
      <c r="V99" s="6">
        <v>2.2366042284305249E-2</v>
      </c>
      <c r="W99" s="6">
        <v>2.9267581868512901E-2</v>
      </c>
      <c r="X99" s="6">
        <v>3.7578293187657548E-2</v>
      </c>
      <c r="Y99" s="6">
        <v>5.5996124656494513E-2</v>
      </c>
      <c r="Z99" s="6">
        <v>2.3265390653390051E-2</v>
      </c>
      <c r="AA99" s="6">
        <v>2.452085131778212E-2</v>
      </c>
      <c r="AB99" s="6">
        <v>2.8319029361659288E-2</v>
      </c>
      <c r="AC99" s="6">
        <v>3.5733070715940958E-2</v>
      </c>
      <c r="AD99" s="6">
        <v>1.132321039294527E-2</v>
      </c>
      <c r="AE99" s="6">
        <v>3.8448051604847391E-2</v>
      </c>
      <c r="AF99" s="6">
        <v>2.0585561953365032E-2</v>
      </c>
      <c r="AG99" s="6">
        <v>4.1332486320589779E-2</v>
      </c>
      <c r="AH99" s="6">
        <v>2.058439463042332E-2</v>
      </c>
      <c r="AI99" s="6">
        <v>1.7959064734631752E-2</v>
      </c>
      <c r="AJ99" s="6">
        <v>3.8929090124977452E-2</v>
      </c>
      <c r="AK99" s="5" t="s">
        <v>92</v>
      </c>
      <c r="AL99" s="6">
        <v>2.7014179739171921E-2</v>
      </c>
      <c r="AM99" s="6">
        <v>1.810034676936427E-2</v>
      </c>
    </row>
    <row r="100" spans="1:77" ht="16" x14ac:dyDescent="0.2">
      <c r="A100" s="1" t="s">
        <v>93</v>
      </c>
      <c r="B100" s="5">
        <v>104</v>
      </c>
      <c r="C100" s="5">
        <v>65</v>
      </c>
      <c r="D100" s="5">
        <v>39</v>
      </c>
      <c r="E100" s="5">
        <v>14</v>
      </c>
      <c r="F100" s="5">
        <v>19</v>
      </c>
      <c r="G100" s="5">
        <v>18</v>
      </c>
      <c r="H100" s="5">
        <v>26</v>
      </c>
      <c r="I100" s="5">
        <v>11</v>
      </c>
      <c r="J100" s="5">
        <v>18</v>
      </c>
      <c r="K100" s="5">
        <v>12</v>
      </c>
      <c r="L100" s="5">
        <v>28</v>
      </c>
      <c r="M100" s="5">
        <v>11</v>
      </c>
      <c r="N100" s="5">
        <v>34</v>
      </c>
      <c r="O100" s="5">
        <v>84</v>
      </c>
      <c r="P100" s="5">
        <v>9</v>
      </c>
      <c r="Q100" s="5">
        <v>9</v>
      </c>
      <c r="R100" s="5">
        <v>2</v>
      </c>
      <c r="S100" s="5">
        <v>46</v>
      </c>
      <c r="T100" s="5">
        <v>25</v>
      </c>
      <c r="U100" s="5">
        <v>19</v>
      </c>
      <c r="V100" s="5">
        <v>14</v>
      </c>
      <c r="W100" s="5">
        <v>40</v>
      </c>
      <c r="X100" s="5">
        <v>64</v>
      </c>
      <c r="Y100" s="5">
        <v>50</v>
      </c>
      <c r="Z100" s="5">
        <v>32</v>
      </c>
      <c r="AA100" s="5">
        <v>17</v>
      </c>
      <c r="AB100" s="5">
        <v>31</v>
      </c>
      <c r="AC100" s="5">
        <v>8</v>
      </c>
      <c r="AD100" s="5">
        <v>7</v>
      </c>
      <c r="AE100" s="5">
        <v>58</v>
      </c>
      <c r="AF100" s="5">
        <v>20</v>
      </c>
      <c r="AG100" s="5">
        <v>7</v>
      </c>
      <c r="AH100" s="5">
        <v>9</v>
      </c>
      <c r="AI100" s="5">
        <v>4</v>
      </c>
      <c r="AJ100" s="5">
        <v>3</v>
      </c>
      <c r="AK100" s="5">
        <v>4</v>
      </c>
      <c r="AL100" s="5">
        <v>26</v>
      </c>
      <c r="AM100" s="5">
        <v>15</v>
      </c>
    </row>
    <row r="101" spans="1:77" ht="16" x14ac:dyDescent="0.2">
      <c r="B101" s="6">
        <v>4.951805709504304E-2</v>
      </c>
      <c r="C101" s="6">
        <v>5.9782877545769643E-2</v>
      </c>
      <c r="D101" s="6">
        <v>3.8544554671448537E-2</v>
      </c>
      <c r="E101" s="6">
        <v>6.1918796256857353E-2</v>
      </c>
      <c r="F101" s="6">
        <v>5.2209724153433557E-2</v>
      </c>
      <c r="G101" s="6">
        <v>5.0965572548226208E-2</v>
      </c>
      <c r="H101" s="6">
        <v>7.3229246997241759E-2</v>
      </c>
      <c r="I101" s="6">
        <v>3.2979547363682193E-2</v>
      </c>
      <c r="J101" s="6">
        <v>3.5423178904550441E-2</v>
      </c>
      <c r="K101" s="6">
        <v>4.2444321881976693E-2</v>
      </c>
      <c r="L101" s="6">
        <v>4.1091237918815263E-2</v>
      </c>
      <c r="M101" s="6">
        <v>3.2572244694928067E-2</v>
      </c>
      <c r="N101" s="6">
        <v>6.9266641611279281E-2</v>
      </c>
      <c r="O101" s="6">
        <v>4.742769791932467E-2</v>
      </c>
      <c r="P101" s="6">
        <v>5.1068452771761433E-2</v>
      </c>
      <c r="Q101" s="6">
        <v>9.4768235308936938E-2</v>
      </c>
      <c r="R101" s="6">
        <v>3.2702102585417052E-2</v>
      </c>
      <c r="S101" s="6">
        <v>7.6746133668915278E-2</v>
      </c>
      <c r="T101" s="6">
        <v>5.5438525485073727E-2</v>
      </c>
      <c r="U101" s="6">
        <v>5.4939454454872402E-2</v>
      </c>
      <c r="V101" s="6">
        <v>2.0028365526785059E-2</v>
      </c>
      <c r="W101" s="6">
        <v>3.4917345560318648E-2</v>
      </c>
      <c r="X101" s="6">
        <v>6.7139272199916E-2</v>
      </c>
      <c r="Y101" s="6">
        <v>8.0819410825552343E-2</v>
      </c>
      <c r="Z101" s="6">
        <v>4.1191247917342827E-2</v>
      </c>
      <c r="AA101" s="6">
        <v>2.4506927162822309E-2</v>
      </c>
      <c r="AB101" s="6">
        <v>3.5536934316772892E-2</v>
      </c>
      <c r="AC101" s="6">
        <v>3.0786002863013161E-2</v>
      </c>
      <c r="AD101" s="6">
        <v>9.8056462390684468E-2</v>
      </c>
      <c r="AE101" s="6">
        <v>6.4713194228691706E-2</v>
      </c>
      <c r="AF101" s="6">
        <v>3.987112694290789E-2</v>
      </c>
      <c r="AG101" s="6">
        <v>1.8244691948424811E-2</v>
      </c>
      <c r="AH101" s="6">
        <v>4.1743732050931383E-2</v>
      </c>
      <c r="AI101" s="6">
        <v>2.3081130510207111E-2</v>
      </c>
      <c r="AJ101" s="6">
        <v>2.5764619473107282E-2</v>
      </c>
      <c r="AK101" s="6">
        <v>2.9270902657070118E-2</v>
      </c>
      <c r="AL101" s="6">
        <v>3.8483662152955629E-2</v>
      </c>
      <c r="AM101" s="6">
        <v>2.439166520060054E-2</v>
      </c>
    </row>
    <row r="102" spans="1:77" ht="16" x14ac:dyDescent="0.2">
      <c r="A102" s="1" t="s">
        <v>94</v>
      </c>
      <c r="B102" s="5">
        <v>1086</v>
      </c>
      <c r="C102" s="5">
        <v>529</v>
      </c>
      <c r="D102" s="5">
        <v>556</v>
      </c>
      <c r="E102" s="5">
        <v>114</v>
      </c>
      <c r="F102" s="5">
        <v>190</v>
      </c>
      <c r="G102" s="5">
        <v>175</v>
      </c>
      <c r="H102" s="5">
        <v>183</v>
      </c>
      <c r="I102" s="5">
        <v>172</v>
      </c>
      <c r="J102" s="5">
        <v>252</v>
      </c>
      <c r="K102" s="5">
        <v>148</v>
      </c>
      <c r="L102" s="5">
        <v>364</v>
      </c>
      <c r="M102" s="5">
        <v>161</v>
      </c>
      <c r="N102" s="5">
        <v>242</v>
      </c>
      <c r="O102" s="5">
        <v>916</v>
      </c>
      <c r="P102" s="5">
        <v>78</v>
      </c>
      <c r="Q102" s="5">
        <v>54</v>
      </c>
      <c r="R102" s="5">
        <v>37</v>
      </c>
      <c r="S102" s="5">
        <v>218</v>
      </c>
      <c r="T102" s="5">
        <v>209</v>
      </c>
      <c r="U102" s="5">
        <v>182</v>
      </c>
      <c r="V102" s="5">
        <v>476</v>
      </c>
      <c r="W102" s="5">
        <v>670</v>
      </c>
      <c r="X102" s="5">
        <v>416</v>
      </c>
      <c r="Y102" s="5">
        <v>262</v>
      </c>
      <c r="Z102" s="5">
        <v>383</v>
      </c>
      <c r="AA102" s="5">
        <v>428</v>
      </c>
      <c r="AB102" s="5">
        <v>487</v>
      </c>
      <c r="AC102" s="5">
        <v>130</v>
      </c>
      <c r="AD102" s="5">
        <v>29</v>
      </c>
      <c r="AE102" s="5">
        <v>439</v>
      </c>
      <c r="AF102" s="5">
        <v>308</v>
      </c>
      <c r="AG102" s="5">
        <v>195</v>
      </c>
      <c r="AH102" s="5">
        <v>110</v>
      </c>
      <c r="AI102" s="5">
        <v>103</v>
      </c>
      <c r="AJ102" s="5">
        <v>71</v>
      </c>
      <c r="AK102" s="5">
        <v>67</v>
      </c>
      <c r="AL102" s="5">
        <v>348</v>
      </c>
      <c r="AM102" s="5">
        <v>382</v>
      </c>
    </row>
    <row r="103" spans="1:77" ht="16" x14ac:dyDescent="0.2">
      <c r="B103" s="6">
        <v>0.51448550590137609</v>
      </c>
      <c r="C103" s="6">
        <v>0.48563031175399263</v>
      </c>
      <c r="D103" s="6">
        <v>0.5453328591921206</v>
      </c>
      <c r="E103" s="6">
        <v>0.5133034306704729</v>
      </c>
      <c r="F103" s="6">
        <v>0.53108715542634288</v>
      </c>
      <c r="G103" s="6">
        <v>0.50752194445476928</v>
      </c>
      <c r="H103" s="6">
        <v>0.51878623262018708</v>
      </c>
      <c r="I103" s="6">
        <v>0.50915876060546106</v>
      </c>
      <c r="J103" s="6">
        <v>0.50846478923403571</v>
      </c>
      <c r="K103" s="6">
        <v>0.54176128254870326</v>
      </c>
      <c r="L103" s="6">
        <v>0.54119341985923708</v>
      </c>
      <c r="M103" s="6">
        <v>0.47371060820820532</v>
      </c>
      <c r="N103" s="6">
        <v>0.49504835820764798</v>
      </c>
      <c r="O103" s="6">
        <v>0.5156800630542594</v>
      </c>
      <c r="P103" s="6">
        <v>0.44475440709627262</v>
      </c>
      <c r="Q103" s="6">
        <v>0.54514506165086407</v>
      </c>
      <c r="R103" s="6">
        <v>0.62754350069474873</v>
      </c>
      <c r="S103" s="6">
        <v>0.36301597703310062</v>
      </c>
      <c r="T103" s="6">
        <v>0.46575382462592019</v>
      </c>
      <c r="U103" s="6">
        <v>0.52092796779484396</v>
      </c>
      <c r="V103" s="6">
        <v>0.6704534918048437</v>
      </c>
      <c r="W103" s="6">
        <v>0.58045770205793146</v>
      </c>
      <c r="X103" s="6">
        <v>0.43486539583682532</v>
      </c>
      <c r="Y103" s="6">
        <v>0.42121734900122759</v>
      </c>
      <c r="Z103" s="6">
        <v>0.48611475055006692</v>
      </c>
      <c r="AA103" s="6">
        <v>0.63183539088663365</v>
      </c>
      <c r="AB103" s="6">
        <v>0.56314418302558145</v>
      </c>
      <c r="AC103" s="6">
        <v>0.48154306344728431</v>
      </c>
      <c r="AD103" s="6">
        <v>0.41164515465822349</v>
      </c>
      <c r="AE103" s="6">
        <v>0.48582217500672609</v>
      </c>
      <c r="AF103" s="6">
        <v>0.59955758401427839</v>
      </c>
      <c r="AG103" s="6">
        <v>0.53609244416991986</v>
      </c>
      <c r="AH103" s="6">
        <v>0.52191279165802895</v>
      </c>
      <c r="AI103" s="6">
        <v>0.56719314615615779</v>
      </c>
      <c r="AJ103" s="6">
        <v>0.61098783319772876</v>
      </c>
      <c r="AK103" s="6">
        <v>0.53581975148059591</v>
      </c>
      <c r="AL103" s="6">
        <v>0.51005371415043999</v>
      </c>
      <c r="AM103" s="6">
        <v>0.60478482860483174</v>
      </c>
    </row>
    <row r="104" spans="1:77" ht="16" x14ac:dyDescent="0.2">
      <c r="A104" s="1" t="s">
        <v>95</v>
      </c>
      <c r="B104" s="5">
        <v>313</v>
      </c>
      <c r="C104" s="5">
        <v>181</v>
      </c>
      <c r="D104" s="5">
        <v>132</v>
      </c>
      <c r="E104" s="5">
        <v>37</v>
      </c>
      <c r="F104" s="5">
        <v>53</v>
      </c>
      <c r="G104" s="5">
        <v>48</v>
      </c>
      <c r="H104" s="5">
        <v>43</v>
      </c>
      <c r="I104" s="5">
        <v>53</v>
      </c>
      <c r="J104" s="5">
        <v>79</v>
      </c>
      <c r="K104" s="5">
        <v>51</v>
      </c>
      <c r="L104" s="5">
        <v>79</v>
      </c>
      <c r="M104" s="5">
        <v>60</v>
      </c>
      <c r="N104" s="5">
        <v>69</v>
      </c>
      <c r="O104" s="5">
        <v>259</v>
      </c>
      <c r="P104" s="5">
        <v>33</v>
      </c>
      <c r="Q104" s="5">
        <v>12</v>
      </c>
      <c r="R104" s="5">
        <v>9</v>
      </c>
      <c r="S104" s="5">
        <v>114</v>
      </c>
      <c r="T104" s="5">
        <v>82</v>
      </c>
      <c r="U104" s="5">
        <v>54</v>
      </c>
      <c r="V104" s="5">
        <v>63</v>
      </c>
      <c r="W104" s="5">
        <v>149</v>
      </c>
      <c r="X104" s="5">
        <v>164</v>
      </c>
      <c r="Y104" s="5">
        <v>124</v>
      </c>
      <c r="Z104" s="5">
        <v>118</v>
      </c>
      <c r="AA104" s="5">
        <v>65</v>
      </c>
      <c r="AB104" s="5">
        <v>120</v>
      </c>
      <c r="AC104" s="5">
        <v>45</v>
      </c>
      <c r="AD104" s="5">
        <v>12</v>
      </c>
      <c r="AE104" s="5">
        <v>136</v>
      </c>
      <c r="AF104" s="5">
        <v>68</v>
      </c>
      <c r="AG104" s="5">
        <v>46</v>
      </c>
      <c r="AH104" s="5">
        <v>36</v>
      </c>
      <c r="AI104" s="5">
        <v>36</v>
      </c>
      <c r="AJ104" s="5">
        <v>13</v>
      </c>
      <c r="AK104" s="5">
        <v>16</v>
      </c>
      <c r="AL104" s="5">
        <v>111</v>
      </c>
      <c r="AM104" s="5">
        <v>72</v>
      </c>
    </row>
    <row r="105" spans="1:77" ht="16" x14ac:dyDescent="0.2">
      <c r="B105" s="6">
        <v>0.1483487903346975</v>
      </c>
      <c r="C105" s="6">
        <v>0.16589664581499319</v>
      </c>
      <c r="D105" s="6">
        <v>0.12958943301654011</v>
      </c>
      <c r="E105" s="6">
        <v>0.16471579126559369</v>
      </c>
      <c r="F105" s="6">
        <v>0.14873553868103931</v>
      </c>
      <c r="G105" s="6">
        <v>0.1391923063162199</v>
      </c>
      <c r="H105" s="6">
        <v>0.1221271037313902</v>
      </c>
      <c r="I105" s="6">
        <v>0.15689931301769081</v>
      </c>
      <c r="J105" s="6">
        <v>0.15994850455189749</v>
      </c>
      <c r="K105" s="6">
        <v>0.1861148898423442</v>
      </c>
      <c r="L105" s="6">
        <v>0.1174001648262944</v>
      </c>
      <c r="M105" s="6">
        <v>0.1774949941912918</v>
      </c>
      <c r="N105" s="6">
        <v>0.14083760011726629</v>
      </c>
      <c r="O105" s="6">
        <v>0.14594419361347341</v>
      </c>
      <c r="P105" s="6">
        <v>0.18949045386164889</v>
      </c>
      <c r="Q105" s="6">
        <v>0.11826966253295219</v>
      </c>
      <c r="R105" s="6">
        <v>0.15111806564359351</v>
      </c>
      <c r="S105" s="6">
        <v>0.18966285461415369</v>
      </c>
      <c r="T105" s="6">
        <v>0.18191950507386159</v>
      </c>
      <c r="U105" s="6">
        <v>0.15475045564296749</v>
      </c>
      <c r="V105" s="6">
        <v>8.8966702986387161E-2</v>
      </c>
      <c r="W105" s="6">
        <v>0.1294999275978074</v>
      </c>
      <c r="X105" s="6">
        <v>0.17109698750159891</v>
      </c>
      <c r="Y105" s="6">
        <v>0.19928227642919541</v>
      </c>
      <c r="Z105" s="6">
        <v>0.1503473168770563</v>
      </c>
      <c r="AA105" s="6">
        <v>9.6429100853715283E-2</v>
      </c>
      <c r="AB105" s="6">
        <v>0.13846270976100161</v>
      </c>
      <c r="AC105" s="6">
        <v>0.1660584838076731</v>
      </c>
      <c r="AD105" s="6">
        <v>0.1681503890785106</v>
      </c>
      <c r="AE105" s="6">
        <v>0.15095603834937979</v>
      </c>
      <c r="AF105" s="6">
        <v>0.13139422203695919</v>
      </c>
      <c r="AG105" s="6">
        <v>0.1261747701067733</v>
      </c>
      <c r="AH105" s="6">
        <v>0.16822117828378261</v>
      </c>
      <c r="AI105" s="6">
        <v>0.1975399730716999</v>
      </c>
      <c r="AJ105" s="6">
        <v>0.10915698568899131</v>
      </c>
      <c r="AK105" s="6">
        <v>0.12988246251499549</v>
      </c>
      <c r="AL105" s="6">
        <v>0.16276948553149331</v>
      </c>
      <c r="AM105" s="6">
        <v>0.1139112044979753</v>
      </c>
    </row>
    <row r="107" spans="1:77" ht="16" x14ac:dyDescent="0.2">
      <c r="A107" s="1" t="s">
        <v>96</v>
      </c>
      <c r="B107" s="6">
        <v>0.36613671556667859</v>
      </c>
      <c r="C107" s="6">
        <v>0.31973366593899938</v>
      </c>
      <c r="D107" s="6">
        <v>0.41574342617558058</v>
      </c>
      <c r="E107" s="6">
        <v>0.34858763940487919</v>
      </c>
      <c r="F107" s="6">
        <v>0.3823516167453036</v>
      </c>
      <c r="G107" s="6">
        <v>0.36832963813854941</v>
      </c>
      <c r="H107" s="6">
        <v>0.3966591288887969</v>
      </c>
      <c r="I107" s="6">
        <v>0.35225944758777028</v>
      </c>
      <c r="J107" s="6">
        <v>0.34851628468213819</v>
      </c>
      <c r="K107" s="6">
        <v>0.355646392706359</v>
      </c>
      <c r="L107" s="6">
        <v>0.42379325503294268</v>
      </c>
      <c r="M107" s="6">
        <v>0.29621561401691349</v>
      </c>
      <c r="N107" s="6">
        <v>0.35421075809038172</v>
      </c>
      <c r="O107" s="6">
        <v>0.36973586944078612</v>
      </c>
      <c r="P107" s="6">
        <v>0.2552639532346237</v>
      </c>
      <c r="Q107" s="6">
        <v>0.42687539911791178</v>
      </c>
      <c r="R107" s="6">
        <v>0.47642543505115531</v>
      </c>
      <c r="S107" s="6">
        <v>0.17335312241894699</v>
      </c>
      <c r="T107" s="6">
        <v>0.28383431955205862</v>
      </c>
      <c r="U107" s="6">
        <v>0.36617751215187649</v>
      </c>
      <c r="V107" s="6">
        <v>0.5814867888184565</v>
      </c>
      <c r="W107" s="6">
        <v>0.45095777446012397</v>
      </c>
      <c r="X107" s="6">
        <v>0.26376840833522641</v>
      </c>
      <c r="Y107" s="6">
        <v>0.22193507257203221</v>
      </c>
      <c r="Z107" s="6">
        <v>0.33576743367301048</v>
      </c>
      <c r="AA107" s="6">
        <v>0.5354062900329184</v>
      </c>
      <c r="AB107" s="6">
        <v>0.42468147326457989</v>
      </c>
      <c r="AC107" s="6">
        <v>0.31548457963961118</v>
      </c>
      <c r="AD107" s="6">
        <v>0.243494765579713</v>
      </c>
      <c r="AE107" s="6">
        <v>0.33486613665734632</v>
      </c>
      <c r="AF107" s="6">
        <v>0.46816336197731923</v>
      </c>
      <c r="AG107" s="6">
        <v>0.40991767406314661</v>
      </c>
      <c r="AH107" s="6">
        <v>0.35369161337424643</v>
      </c>
      <c r="AI107" s="6">
        <v>0.36965317308445789</v>
      </c>
      <c r="AJ107" s="6">
        <v>0.50183084750873741</v>
      </c>
      <c r="AK107" s="6">
        <v>0.40593728896560038</v>
      </c>
      <c r="AL107" s="6">
        <v>0.3472842286189467</v>
      </c>
      <c r="AM107" s="6">
        <v>0.49087362410685642</v>
      </c>
    </row>
    <row r="109" spans="1:77" ht="16" x14ac:dyDescent="0.2">
      <c r="A109" s="3" t="str">
        <f>HYPERLINK("#Contents!A1","Contents")</f>
        <v>Contents</v>
      </c>
    </row>
    <row r="110" spans="1:77" ht="16" x14ac:dyDescent="0.2">
      <c r="A110" s="2" t="s">
        <v>103</v>
      </c>
      <c r="BY110" t="s">
        <v>104</v>
      </c>
    </row>
    <row r="111" spans="1:77" ht="16" x14ac:dyDescent="0.2">
      <c r="A111" s="1" t="s">
        <v>37</v>
      </c>
    </row>
    <row r="113" spans="1:5" ht="97" customHeight="1" x14ac:dyDescent="0.2">
      <c r="B113" s="7" t="s">
        <v>105</v>
      </c>
      <c r="C113" s="8" t="s">
        <v>106</v>
      </c>
      <c r="D113" s="8" t="s">
        <v>107</v>
      </c>
      <c r="E113" s="9" t="s">
        <v>108</v>
      </c>
    </row>
    <row r="114" spans="1:5" ht="16" x14ac:dyDescent="0.2">
      <c r="A114" s="1" t="s">
        <v>85</v>
      </c>
      <c r="B114" s="5">
        <v>2110</v>
      </c>
      <c r="C114" s="5">
        <v>2110</v>
      </c>
      <c r="D114" s="5">
        <v>2110</v>
      </c>
      <c r="E114" s="5">
        <v>2110</v>
      </c>
    </row>
    <row r="115" spans="1:5" ht="16" x14ac:dyDescent="0.2">
      <c r="A115" s="1" t="s">
        <v>86</v>
      </c>
      <c r="B115" s="5">
        <v>2110</v>
      </c>
      <c r="C115" s="5">
        <v>2110</v>
      </c>
      <c r="D115" s="5">
        <v>2110</v>
      </c>
      <c r="E115" s="5">
        <v>2110</v>
      </c>
    </row>
    <row r="116" spans="1:5" ht="16" x14ac:dyDescent="0.2">
      <c r="A116" s="1" t="s">
        <v>87</v>
      </c>
      <c r="B116" s="5">
        <v>272</v>
      </c>
      <c r="C116" s="5">
        <v>336</v>
      </c>
      <c r="D116" s="5">
        <v>386</v>
      </c>
      <c r="E116" s="5">
        <v>331</v>
      </c>
    </row>
    <row r="117" spans="1:5" ht="16" x14ac:dyDescent="0.2">
      <c r="B117" s="6">
        <v>0.12908134193803819</v>
      </c>
      <c r="C117" s="6">
        <v>0.15919460944477029</v>
      </c>
      <c r="D117" s="6">
        <v>0.1827401928196058</v>
      </c>
      <c r="E117" s="6">
        <v>0.15706257114288971</v>
      </c>
    </row>
    <row r="118" spans="1:5" ht="16" x14ac:dyDescent="0.2">
      <c r="A118" s="1" t="s">
        <v>88</v>
      </c>
      <c r="B118" s="5">
        <v>667</v>
      </c>
      <c r="C118" s="5">
        <v>731</v>
      </c>
      <c r="D118" s="5">
        <v>824</v>
      </c>
      <c r="E118" s="5">
        <v>754</v>
      </c>
    </row>
    <row r="119" spans="1:5" ht="16" x14ac:dyDescent="0.2">
      <c r="B119" s="6">
        <v>0.31603461586059278</v>
      </c>
      <c r="C119" s="6">
        <v>0.34642632574201238</v>
      </c>
      <c r="D119" s="6">
        <v>0.39056512776723379</v>
      </c>
      <c r="E119" s="6">
        <v>0.3574229347584863</v>
      </c>
    </row>
    <row r="120" spans="1:5" ht="16" x14ac:dyDescent="0.2">
      <c r="A120" s="1" t="s">
        <v>89</v>
      </c>
      <c r="B120" s="5">
        <v>623</v>
      </c>
      <c r="C120" s="5">
        <v>589</v>
      </c>
      <c r="D120" s="5">
        <v>528</v>
      </c>
      <c r="E120" s="5">
        <v>607</v>
      </c>
    </row>
    <row r="121" spans="1:5" ht="16" x14ac:dyDescent="0.2">
      <c r="B121" s="6">
        <v>0.2953536653572969</v>
      </c>
      <c r="C121" s="6">
        <v>0.278956408112151</v>
      </c>
      <c r="D121" s="6">
        <v>0.25040391950344881</v>
      </c>
      <c r="E121" s="6">
        <v>0.28764764666888298</v>
      </c>
    </row>
    <row r="122" spans="1:5" ht="16" x14ac:dyDescent="0.2">
      <c r="A122" s="1" t="s">
        <v>90</v>
      </c>
      <c r="B122" s="5">
        <v>327</v>
      </c>
      <c r="C122" s="5">
        <v>272</v>
      </c>
      <c r="D122" s="5">
        <v>220</v>
      </c>
      <c r="E122" s="5">
        <v>243</v>
      </c>
    </row>
    <row r="123" spans="1:5" ht="16" x14ac:dyDescent="0.2">
      <c r="B123" s="6">
        <v>0.1548429088160172</v>
      </c>
      <c r="C123" s="6">
        <v>0.128904324737872</v>
      </c>
      <c r="D123" s="6">
        <v>0.1040379806042227</v>
      </c>
      <c r="E123" s="6">
        <v>0.11531537844688081</v>
      </c>
    </row>
    <row r="124" spans="1:5" ht="16" x14ac:dyDescent="0.2">
      <c r="A124" s="1" t="s">
        <v>91</v>
      </c>
      <c r="B124" s="5">
        <v>82</v>
      </c>
      <c r="C124" s="5">
        <v>65</v>
      </c>
      <c r="D124" s="5">
        <v>61</v>
      </c>
      <c r="E124" s="5">
        <v>70</v>
      </c>
    </row>
    <row r="125" spans="1:5" ht="16" x14ac:dyDescent="0.2">
      <c r="B125" s="6">
        <v>3.9016259114309317E-2</v>
      </c>
      <c r="C125" s="6">
        <v>3.0663994532309911E-2</v>
      </c>
      <c r="D125" s="6">
        <v>2.8970394821995739E-2</v>
      </c>
      <c r="E125" s="6">
        <v>3.3033411887816673E-2</v>
      </c>
    </row>
    <row r="126" spans="1:5" ht="16" x14ac:dyDescent="0.2">
      <c r="A126" s="1" t="s">
        <v>93</v>
      </c>
      <c r="B126" s="5">
        <v>139</v>
      </c>
      <c r="C126" s="5">
        <v>118</v>
      </c>
      <c r="D126" s="5">
        <v>91</v>
      </c>
      <c r="E126" s="5">
        <v>104</v>
      </c>
    </row>
    <row r="127" spans="1:5" ht="16" x14ac:dyDescent="0.2">
      <c r="B127" s="6">
        <v>6.5671208913744991E-2</v>
      </c>
      <c r="C127" s="6">
        <v>5.5854337430883402E-2</v>
      </c>
      <c r="D127" s="6">
        <v>4.3282384483492337E-2</v>
      </c>
      <c r="E127" s="6">
        <v>4.951805709504304E-2</v>
      </c>
    </row>
    <row r="128" spans="1:5" ht="16" x14ac:dyDescent="0.2">
      <c r="A128" s="1" t="s">
        <v>94</v>
      </c>
      <c r="B128" s="5">
        <v>939</v>
      </c>
      <c r="C128" s="5">
        <v>1067</v>
      </c>
      <c r="D128" s="5">
        <v>1210</v>
      </c>
      <c r="E128" s="5">
        <v>1086</v>
      </c>
    </row>
    <row r="129" spans="1:77" ht="16" x14ac:dyDescent="0.2">
      <c r="B129" s="6">
        <v>0.44511595779863072</v>
      </c>
      <c r="C129" s="6">
        <v>0.50562093518678219</v>
      </c>
      <c r="D129" s="6">
        <v>0.57330532058683958</v>
      </c>
      <c r="E129" s="6">
        <v>0.51448550590137609</v>
      </c>
    </row>
    <row r="130" spans="1:77" ht="16" x14ac:dyDescent="0.2">
      <c r="A130" s="1" t="s">
        <v>95</v>
      </c>
      <c r="B130" s="5">
        <v>409</v>
      </c>
      <c r="C130" s="5">
        <v>337</v>
      </c>
      <c r="D130" s="5">
        <v>281</v>
      </c>
      <c r="E130" s="5">
        <v>313</v>
      </c>
    </row>
    <row r="131" spans="1:77" ht="16" x14ac:dyDescent="0.2">
      <c r="B131" s="6">
        <v>0.19385916793032651</v>
      </c>
      <c r="C131" s="6">
        <v>0.159568319270182</v>
      </c>
      <c r="D131" s="6">
        <v>0.13300837542621841</v>
      </c>
      <c r="E131" s="6">
        <v>0.1483487903346975</v>
      </c>
    </row>
    <row r="133" spans="1:77" ht="16" x14ac:dyDescent="0.2">
      <c r="A133" s="1" t="s">
        <v>96</v>
      </c>
      <c r="B133" s="6">
        <v>0.25125678986830419</v>
      </c>
      <c r="C133" s="6">
        <v>0.34605261591660019</v>
      </c>
      <c r="D133" s="6">
        <v>0.44029694516062112</v>
      </c>
      <c r="E133" s="6">
        <v>0.36613671556667859</v>
      </c>
    </row>
    <row r="135" spans="1:77" ht="16" x14ac:dyDescent="0.2">
      <c r="A135" s="3" t="str">
        <f>HYPERLINK("#Contents!A1","Contents")</f>
        <v>Contents</v>
      </c>
    </row>
    <row r="136" spans="1:77" ht="16" x14ac:dyDescent="0.2">
      <c r="A136" s="2" t="s">
        <v>109</v>
      </c>
      <c r="BY136" t="s">
        <v>110</v>
      </c>
    </row>
    <row r="137" spans="1:77" ht="16" x14ac:dyDescent="0.2">
      <c r="A137" s="1" t="s">
        <v>37</v>
      </c>
    </row>
    <row r="139" spans="1:77" ht="30" customHeight="1" x14ac:dyDescent="0.2">
      <c r="B139" s="25" t="s">
        <v>38</v>
      </c>
      <c r="C139" s="22" t="s">
        <v>39</v>
      </c>
      <c r="D139" s="24"/>
      <c r="E139" s="22" t="s">
        <v>40</v>
      </c>
      <c r="F139" s="23"/>
      <c r="G139" s="23"/>
      <c r="H139" s="23"/>
      <c r="I139" s="23"/>
      <c r="J139" s="24"/>
      <c r="K139" s="22" t="s">
        <v>41</v>
      </c>
      <c r="L139" s="23"/>
      <c r="M139" s="23"/>
      <c r="N139" s="23"/>
      <c r="O139" s="23"/>
      <c r="P139" s="23"/>
      <c r="Q139" s="23"/>
      <c r="R139" s="24"/>
      <c r="S139" s="22" t="s">
        <v>42</v>
      </c>
      <c r="T139" s="23"/>
      <c r="U139" s="23"/>
      <c r="V139" s="24"/>
      <c r="W139" s="22" t="s">
        <v>43</v>
      </c>
      <c r="X139" s="24"/>
      <c r="Y139" s="22" t="s">
        <v>44</v>
      </c>
      <c r="Z139" s="23"/>
      <c r="AA139" s="24"/>
      <c r="AB139" s="22" t="s">
        <v>45</v>
      </c>
      <c r="AC139" s="23"/>
      <c r="AD139" s="23"/>
      <c r="AE139" s="24"/>
      <c r="AF139" s="22" t="s">
        <v>46</v>
      </c>
      <c r="AG139" s="23"/>
      <c r="AH139" s="23"/>
      <c r="AI139" s="23"/>
      <c r="AJ139" s="23"/>
      <c r="AK139" s="24"/>
      <c r="AL139" s="22" t="s">
        <v>47</v>
      </c>
      <c r="AM139" s="24"/>
    </row>
    <row r="140" spans="1:77" ht="30" customHeight="1" x14ac:dyDescent="0.2">
      <c r="B140" s="26"/>
      <c r="C140" s="4" t="s">
        <v>48</v>
      </c>
      <c r="D140" s="4" t="s">
        <v>49</v>
      </c>
      <c r="E140" s="4" t="s">
        <v>50</v>
      </c>
      <c r="F140" s="4" t="s">
        <v>51</v>
      </c>
      <c r="G140" s="4" t="s">
        <v>52</v>
      </c>
      <c r="H140" s="4" t="s">
        <v>53</v>
      </c>
      <c r="I140" s="4" t="s">
        <v>54</v>
      </c>
      <c r="J140" s="4" t="s">
        <v>55</v>
      </c>
      <c r="K140" s="4" t="s">
        <v>56</v>
      </c>
      <c r="L140" s="4" t="s">
        <v>57</v>
      </c>
      <c r="M140" s="4" t="s">
        <v>58</v>
      </c>
      <c r="N140" s="4" t="s">
        <v>59</v>
      </c>
      <c r="O140" s="4" t="s">
        <v>60</v>
      </c>
      <c r="P140" s="4" t="s">
        <v>61</v>
      </c>
      <c r="Q140" s="4" t="s">
        <v>62</v>
      </c>
      <c r="R140" s="4" t="s">
        <v>63</v>
      </c>
      <c r="S140" s="4" t="s">
        <v>64</v>
      </c>
      <c r="T140" s="4" t="s">
        <v>65</v>
      </c>
      <c r="U140" s="4" t="s">
        <v>66</v>
      </c>
      <c r="V140" s="4" t="s">
        <v>67</v>
      </c>
      <c r="W140" s="4" t="s">
        <v>68</v>
      </c>
      <c r="X140" s="4" t="s">
        <v>69</v>
      </c>
      <c r="Y140" s="4" t="s">
        <v>70</v>
      </c>
      <c r="Z140" s="4" t="s">
        <v>71</v>
      </c>
      <c r="AA140" s="4" t="s">
        <v>72</v>
      </c>
      <c r="AB140" s="4" t="s">
        <v>73</v>
      </c>
      <c r="AC140" s="4" t="s">
        <v>74</v>
      </c>
      <c r="AD140" s="4" t="s">
        <v>75</v>
      </c>
      <c r="AE140" s="4" t="s">
        <v>76</v>
      </c>
      <c r="AF140" s="4" t="s">
        <v>77</v>
      </c>
      <c r="AG140" s="4" t="s">
        <v>78</v>
      </c>
      <c r="AH140" s="4" t="s">
        <v>79</v>
      </c>
      <c r="AI140" s="4" t="s">
        <v>80</v>
      </c>
      <c r="AJ140" s="4" t="s">
        <v>81</v>
      </c>
      <c r="AK140" s="4" t="s">
        <v>82</v>
      </c>
      <c r="AL140" s="4" t="s">
        <v>83</v>
      </c>
      <c r="AM140" s="4" t="s">
        <v>84</v>
      </c>
    </row>
    <row r="141" spans="1:77" ht="16" x14ac:dyDescent="0.2">
      <c r="A141" s="1" t="s">
        <v>85</v>
      </c>
      <c r="B141" s="5">
        <v>2110</v>
      </c>
      <c r="C141" s="5">
        <v>1132</v>
      </c>
      <c r="D141" s="5">
        <v>978</v>
      </c>
      <c r="E141" s="5">
        <v>212</v>
      </c>
      <c r="F141" s="5">
        <v>390</v>
      </c>
      <c r="G141" s="5">
        <v>380</v>
      </c>
      <c r="H141" s="5">
        <v>412</v>
      </c>
      <c r="I141" s="5">
        <v>359</v>
      </c>
      <c r="J141" s="5">
        <v>357</v>
      </c>
      <c r="K141" s="5">
        <v>277</v>
      </c>
      <c r="L141" s="5">
        <v>637</v>
      </c>
      <c r="M141" s="5">
        <v>342</v>
      </c>
      <c r="N141" s="5">
        <v>522</v>
      </c>
      <c r="O141" s="5">
        <v>1778</v>
      </c>
      <c r="P141" s="5">
        <v>171</v>
      </c>
      <c r="Q141" s="5">
        <v>107</v>
      </c>
      <c r="R141" s="5">
        <v>53</v>
      </c>
      <c r="S141" s="5">
        <v>437</v>
      </c>
      <c r="T141" s="5">
        <v>421</v>
      </c>
      <c r="U141" s="5">
        <v>389</v>
      </c>
      <c r="V141" s="5">
        <v>863</v>
      </c>
      <c r="W141" s="5">
        <v>1017</v>
      </c>
      <c r="X141" s="5">
        <v>1093</v>
      </c>
      <c r="Y141" s="5">
        <v>600</v>
      </c>
      <c r="Z141" s="5">
        <v>781</v>
      </c>
      <c r="AA141" s="5">
        <v>701</v>
      </c>
      <c r="AB141" s="5">
        <v>969</v>
      </c>
      <c r="AC141" s="5">
        <v>311</v>
      </c>
      <c r="AD141" s="5">
        <v>128</v>
      </c>
      <c r="AE141" s="5">
        <v>702</v>
      </c>
      <c r="AF141" s="5">
        <v>678</v>
      </c>
      <c r="AG141" s="5">
        <v>294</v>
      </c>
      <c r="AH141" s="5">
        <v>248</v>
      </c>
      <c r="AI141" s="5">
        <v>119</v>
      </c>
      <c r="AJ141" s="5">
        <v>78</v>
      </c>
      <c r="AK141" s="5">
        <v>95</v>
      </c>
      <c r="AL141" s="5">
        <v>604</v>
      </c>
      <c r="AM141" s="5">
        <v>710</v>
      </c>
    </row>
    <row r="142" spans="1:77" ht="16" x14ac:dyDescent="0.2">
      <c r="A142" s="1" t="s">
        <v>86</v>
      </c>
      <c r="B142" s="5">
        <v>2110</v>
      </c>
      <c r="C142" s="5">
        <v>1090</v>
      </c>
      <c r="D142" s="5">
        <v>1020</v>
      </c>
      <c r="E142" s="5">
        <v>222</v>
      </c>
      <c r="F142" s="5">
        <v>357</v>
      </c>
      <c r="G142" s="5">
        <v>344</v>
      </c>
      <c r="H142" s="5">
        <v>353</v>
      </c>
      <c r="I142" s="5">
        <v>338</v>
      </c>
      <c r="J142" s="5">
        <v>496</v>
      </c>
      <c r="K142" s="5">
        <v>274</v>
      </c>
      <c r="L142" s="5">
        <v>673</v>
      </c>
      <c r="M142" s="5">
        <v>339</v>
      </c>
      <c r="N142" s="5">
        <v>489</v>
      </c>
      <c r="O142" s="5">
        <v>1776</v>
      </c>
      <c r="P142" s="5">
        <v>176</v>
      </c>
      <c r="Q142" s="5">
        <v>99</v>
      </c>
      <c r="R142" s="5">
        <v>58</v>
      </c>
      <c r="S142" s="5">
        <v>601</v>
      </c>
      <c r="T142" s="5">
        <v>448</v>
      </c>
      <c r="U142" s="5">
        <v>350</v>
      </c>
      <c r="V142" s="5">
        <v>710</v>
      </c>
      <c r="W142" s="5">
        <v>1154</v>
      </c>
      <c r="X142" s="5">
        <v>956</v>
      </c>
      <c r="Y142" s="5">
        <v>621</v>
      </c>
      <c r="Z142" s="5">
        <v>788</v>
      </c>
      <c r="AA142" s="5">
        <v>677</v>
      </c>
      <c r="AB142" s="5">
        <v>865</v>
      </c>
      <c r="AC142" s="5">
        <v>271</v>
      </c>
      <c r="AD142" s="5">
        <v>71</v>
      </c>
      <c r="AE142" s="5">
        <v>903</v>
      </c>
      <c r="AF142" s="5">
        <v>514</v>
      </c>
      <c r="AG142" s="5">
        <v>363</v>
      </c>
      <c r="AH142" s="5">
        <v>212</v>
      </c>
      <c r="AI142" s="5">
        <v>181</v>
      </c>
      <c r="AJ142" s="5">
        <v>116</v>
      </c>
      <c r="AK142" s="5">
        <v>125</v>
      </c>
      <c r="AL142" s="5">
        <v>682</v>
      </c>
      <c r="AM142" s="5">
        <v>632</v>
      </c>
    </row>
    <row r="143" spans="1:77" ht="16" x14ac:dyDescent="0.2">
      <c r="A143" s="1" t="s">
        <v>111</v>
      </c>
      <c r="B143" s="5">
        <v>1071</v>
      </c>
      <c r="C143" s="5">
        <v>587</v>
      </c>
      <c r="D143" s="5">
        <v>484</v>
      </c>
      <c r="E143" s="5">
        <v>84</v>
      </c>
      <c r="F143" s="5">
        <v>153</v>
      </c>
      <c r="G143" s="5">
        <v>153</v>
      </c>
      <c r="H143" s="5">
        <v>193</v>
      </c>
      <c r="I143" s="5">
        <v>198</v>
      </c>
      <c r="J143" s="5">
        <v>291</v>
      </c>
      <c r="K143" s="5">
        <v>111</v>
      </c>
      <c r="L143" s="5">
        <v>391</v>
      </c>
      <c r="M143" s="5">
        <v>156</v>
      </c>
      <c r="N143" s="5">
        <v>243</v>
      </c>
      <c r="O143" s="5">
        <v>903</v>
      </c>
      <c r="P143" s="5">
        <v>85</v>
      </c>
      <c r="Q143" s="5">
        <v>55</v>
      </c>
      <c r="R143" s="5">
        <v>27</v>
      </c>
      <c r="S143" s="5">
        <v>238</v>
      </c>
      <c r="T143" s="5">
        <v>227</v>
      </c>
      <c r="U143" s="5">
        <v>196</v>
      </c>
      <c r="V143" s="5">
        <v>410</v>
      </c>
      <c r="W143" s="5">
        <v>616</v>
      </c>
      <c r="X143" s="5">
        <v>456</v>
      </c>
      <c r="Y143" s="5">
        <v>265</v>
      </c>
      <c r="Z143" s="5">
        <v>402</v>
      </c>
      <c r="AA143" s="5">
        <v>394</v>
      </c>
      <c r="AB143" s="5">
        <v>407</v>
      </c>
      <c r="AC143" s="5">
        <v>140</v>
      </c>
      <c r="AD143" s="5">
        <v>29</v>
      </c>
      <c r="AE143" s="5">
        <v>495</v>
      </c>
      <c r="AF143" s="5">
        <v>286</v>
      </c>
      <c r="AG143" s="5">
        <v>203</v>
      </c>
      <c r="AH143" s="5">
        <v>105</v>
      </c>
      <c r="AI143" s="5">
        <v>126</v>
      </c>
      <c r="AJ143" s="5">
        <v>61</v>
      </c>
      <c r="AK143" s="5">
        <v>60</v>
      </c>
      <c r="AL143" s="5">
        <v>378</v>
      </c>
      <c r="AM143" s="5">
        <v>393</v>
      </c>
    </row>
    <row r="144" spans="1:77" ht="16" x14ac:dyDescent="0.2">
      <c r="B144" s="6">
        <v>0.50766569715705789</v>
      </c>
      <c r="C144" s="6">
        <v>0.53887001946847968</v>
      </c>
      <c r="D144" s="6">
        <v>0.47430703217556242</v>
      </c>
      <c r="E144" s="6">
        <v>0.37764847651824962</v>
      </c>
      <c r="F144" s="6">
        <v>0.42890188010671398</v>
      </c>
      <c r="G144" s="6">
        <v>0.44457935372553542</v>
      </c>
      <c r="H144" s="6">
        <v>0.54582903174128727</v>
      </c>
      <c r="I144" s="6">
        <v>0.58434480017466139</v>
      </c>
      <c r="J144" s="6">
        <v>0.58690328866236219</v>
      </c>
      <c r="K144" s="6">
        <v>0.40681292077220821</v>
      </c>
      <c r="L144" s="6">
        <v>0.5813235736666944</v>
      </c>
      <c r="M144" s="6">
        <v>0.4608237192847483</v>
      </c>
      <c r="N144" s="6">
        <v>0.49783143667767182</v>
      </c>
      <c r="O144" s="6">
        <v>0.5083731072355554</v>
      </c>
      <c r="P144" s="6">
        <v>0.48448550288408798</v>
      </c>
      <c r="Q144" s="6">
        <v>0.5592725586750531</v>
      </c>
      <c r="R144" s="6">
        <v>0.45924979795144749</v>
      </c>
      <c r="S144" s="6">
        <v>0.39551788648931818</v>
      </c>
      <c r="T144" s="6">
        <v>0.50707224786206517</v>
      </c>
      <c r="U144" s="6">
        <v>0.55826424734102842</v>
      </c>
      <c r="V144" s="6">
        <v>0.57810118412406597</v>
      </c>
      <c r="W144" s="6">
        <v>0.53349524231574419</v>
      </c>
      <c r="X144" s="6">
        <v>0.47649269779879039</v>
      </c>
      <c r="Y144" s="6">
        <v>0.42612241840749532</v>
      </c>
      <c r="Z144" s="6">
        <v>0.51046784615159246</v>
      </c>
      <c r="AA144" s="6">
        <v>0.58171291151497106</v>
      </c>
      <c r="AB144" s="6">
        <v>0.47039908125426982</v>
      </c>
      <c r="AC144" s="6">
        <v>0.51843001063867977</v>
      </c>
      <c r="AD144" s="6">
        <v>0.40964182926570808</v>
      </c>
      <c r="AE144" s="6">
        <v>0.54785246096218398</v>
      </c>
      <c r="AF144" s="6">
        <v>0.5556495241719358</v>
      </c>
      <c r="AG144" s="6">
        <v>0.56064309832654158</v>
      </c>
      <c r="AH144" s="6">
        <v>0.49423057047240632</v>
      </c>
      <c r="AI144" s="6">
        <v>0.69255365681601366</v>
      </c>
      <c r="AJ144" s="6">
        <v>0.52592446739437337</v>
      </c>
      <c r="AK144" s="6">
        <v>0.48148388365438483</v>
      </c>
      <c r="AL144" s="6">
        <v>0.55455729851779423</v>
      </c>
      <c r="AM144" s="6">
        <v>0.62130958802021041</v>
      </c>
    </row>
    <row r="145" spans="1:77" ht="16" x14ac:dyDescent="0.2">
      <c r="A145" s="1" t="s">
        <v>112</v>
      </c>
      <c r="B145" s="5">
        <v>1039</v>
      </c>
      <c r="C145" s="5">
        <v>503</v>
      </c>
      <c r="D145" s="5">
        <v>536</v>
      </c>
      <c r="E145" s="5">
        <v>138</v>
      </c>
      <c r="F145" s="5">
        <v>204</v>
      </c>
      <c r="G145" s="5">
        <v>191</v>
      </c>
      <c r="H145" s="5">
        <v>160</v>
      </c>
      <c r="I145" s="5">
        <v>140</v>
      </c>
      <c r="J145" s="5">
        <v>205</v>
      </c>
      <c r="K145" s="5">
        <v>163</v>
      </c>
      <c r="L145" s="5">
        <v>282</v>
      </c>
      <c r="M145" s="5">
        <v>183</v>
      </c>
      <c r="N145" s="5">
        <v>245</v>
      </c>
      <c r="O145" s="5">
        <v>873</v>
      </c>
      <c r="P145" s="5">
        <v>91</v>
      </c>
      <c r="Q145" s="5">
        <v>44</v>
      </c>
      <c r="R145" s="5">
        <v>32</v>
      </c>
      <c r="S145" s="5">
        <v>364</v>
      </c>
      <c r="T145" s="5">
        <v>221</v>
      </c>
      <c r="U145" s="5">
        <v>155</v>
      </c>
      <c r="V145" s="5">
        <v>299</v>
      </c>
      <c r="W145" s="5">
        <v>538</v>
      </c>
      <c r="X145" s="5">
        <v>501</v>
      </c>
      <c r="Y145" s="5">
        <v>356</v>
      </c>
      <c r="Z145" s="5">
        <v>386</v>
      </c>
      <c r="AA145" s="5">
        <v>283</v>
      </c>
      <c r="AB145" s="5">
        <v>458</v>
      </c>
      <c r="AC145" s="5">
        <v>130</v>
      </c>
      <c r="AD145" s="5">
        <v>42</v>
      </c>
      <c r="AE145" s="5">
        <v>408</v>
      </c>
      <c r="AF145" s="5">
        <v>228</v>
      </c>
      <c r="AG145" s="5">
        <v>159</v>
      </c>
      <c r="AH145" s="5">
        <v>107</v>
      </c>
      <c r="AI145" s="5">
        <v>56</v>
      </c>
      <c r="AJ145" s="5">
        <v>55</v>
      </c>
      <c r="AK145" s="5">
        <v>65</v>
      </c>
      <c r="AL145" s="5">
        <v>304</v>
      </c>
      <c r="AM145" s="5">
        <v>239</v>
      </c>
    </row>
    <row r="146" spans="1:77" ht="16" x14ac:dyDescent="0.2">
      <c r="B146" s="6">
        <v>0.49233430284294077</v>
      </c>
      <c r="C146" s="6">
        <v>0.46112998053152121</v>
      </c>
      <c r="D146" s="6">
        <v>0.52569296782443842</v>
      </c>
      <c r="E146" s="6">
        <v>0.62235152348175049</v>
      </c>
      <c r="F146" s="6">
        <v>0.5710981198932864</v>
      </c>
      <c r="G146" s="6">
        <v>0.55542064627446464</v>
      </c>
      <c r="H146" s="6">
        <v>0.45417096825871212</v>
      </c>
      <c r="I146" s="6">
        <v>0.41565519982533788</v>
      </c>
      <c r="J146" s="6">
        <v>0.41309671133763759</v>
      </c>
      <c r="K146" s="6">
        <v>0.59318707922779212</v>
      </c>
      <c r="L146" s="6">
        <v>0.41867642633330671</v>
      </c>
      <c r="M146" s="6">
        <v>0.53917628071525026</v>
      </c>
      <c r="N146" s="6">
        <v>0.50216856332232795</v>
      </c>
      <c r="O146" s="6">
        <v>0.49162689276444421</v>
      </c>
      <c r="P146" s="6">
        <v>0.51551449711591235</v>
      </c>
      <c r="Q146" s="6">
        <v>0.44072744132494679</v>
      </c>
      <c r="R146" s="6">
        <v>0.54075020204855251</v>
      </c>
      <c r="S146" s="6">
        <v>0.60448211351068115</v>
      </c>
      <c r="T146" s="6">
        <v>0.49292775213793338</v>
      </c>
      <c r="U146" s="6">
        <v>0.44173575265897003</v>
      </c>
      <c r="V146" s="6">
        <v>0.42189881587593481</v>
      </c>
      <c r="W146" s="6">
        <v>0.46650475768425598</v>
      </c>
      <c r="X146" s="6">
        <v>0.52350730220121033</v>
      </c>
      <c r="Y146" s="6">
        <v>0.57387758159250479</v>
      </c>
      <c r="Z146" s="6">
        <v>0.48953215384840948</v>
      </c>
      <c r="AA146" s="6">
        <v>0.41828708848502871</v>
      </c>
      <c r="AB146" s="6">
        <v>0.52960091874573123</v>
      </c>
      <c r="AC146" s="6">
        <v>0.48156998936131978</v>
      </c>
      <c r="AD146" s="6">
        <v>0.59035817073429264</v>
      </c>
      <c r="AE146" s="6">
        <v>0.4521475390378169</v>
      </c>
      <c r="AF146" s="6">
        <v>0.44435047582806309</v>
      </c>
      <c r="AG146" s="6">
        <v>0.43935690167345709</v>
      </c>
      <c r="AH146" s="6">
        <v>0.50576942952759385</v>
      </c>
      <c r="AI146" s="6">
        <v>0.307446343183986</v>
      </c>
      <c r="AJ146" s="6">
        <v>0.4740755326056264</v>
      </c>
      <c r="AK146" s="6">
        <v>0.5185161163456149</v>
      </c>
      <c r="AL146" s="6">
        <v>0.4454427014822061</v>
      </c>
      <c r="AM146" s="6">
        <v>0.37869041197979031</v>
      </c>
    </row>
    <row r="148" spans="1:77" ht="16" x14ac:dyDescent="0.2">
      <c r="A148" s="3" t="str">
        <f>HYPERLINK("#Contents!A1","Contents")</f>
        <v>Contents</v>
      </c>
    </row>
    <row r="149" spans="1:77" ht="16" x14ac:dyDescent="0.2">
      <c r="A149" s="2" t="s">
        <v>113</v>
      </c>
      <c r="BY149" t="s">
        <v>114</v>
      </c>
    </row>
    <row r="150" spans="1:77" ht="16" x14ac:dyDescent="0.2">
      <c r="A150" s="1" t="s">
        <v>37</v>
      </c>
    </row>
    <row r="152" spans="1:77" ht="30" customHeight="1" x14ac:dyDescent="0.2">
      <c r="B152" s="25" t="s">
        <v>38</v>
      </c>
      <c r="C152" s="22" t="s">
        <v>39</v>
      </c>
      <c r="D152" s="24"/>
      <c r="E152" s="22" t="s">
        <v>40</v>
      </c>
      <c r="F152" s="23"/>
      <c r="G152" s="23"/>
      <c r="H152" s="23"/>
      <c r="I152" s="23"/>
      <c r="J152" s="24"/>
      <c r="K152" s="22" t="s">
        <v>41</v>
      </c>
      <c r="L152" s="23"/>
      <c r="M152" s="23"/>
      <c r="N152" s="23"/>
      <c r="O152" s="23"/>
      <c r="P152" s="23"/>
      <c r="Q152" s="23"/>
      <c r="R152" s="24"/>
      <c r="S152" s="22" t="s">
        <v>42</v>
      </c>
      <c r="T152" s="23"/>
      <c r="U152" s="23"/>
      <c r="V152" s="24"/>
      <c r="W152" s="22" t="s">
        <v>43</v>
      </c>
      <c r="X152" s="24"/>
      <c r="Y152" s="22" t="s">
        <v>44</v>
      </c>
      <c r="Z152" s="23"/>
      <c r="AA152" s="24"/>
      <c r="AB152" s="22" t="s">
        <v>45</v>
      </c>
      <c r="AC152" s="23"/>
      <c r="AD152" s="23"/>
      <c r="AE152" s="24"/>
      <c r="AF152" s="22" t="s">
        <v>46</v>
      </c>
      <c r="AG152" s="23"/>
      <c r="AH152" s="23"/>
      <c r="AI152" s="23"/>
      <c r="AJ152" s="23"/>
      <c r="AK152" s="24"/>
      <c r="AL152" s="22" t="s">
        <v>47</v>
      </c>
      <c r="AM152" s="24"/>
    </row>
    <row r="153" spans="1:77" ht="30" customHeight="1" x14ac:dyDescent="0.2">
      <c r="B153" s="26"/>
      <c r="C153" s="4" t="s">
        <v>48</v>
      </c>
      <c r="D153" s="4" t="s">
        <v>49</v>
      </c>
      <c r="E153" s="4" t="s">
        <v>50</v>
      </c>
      <c r="F153" s="4" t="s">
        <v>51</v>
      </c>
      <c r="G153" s="4" t="s">
        <v>52</v>
      </c>
      <c r="H153" s="4" t="s">
        <v>53</v>
      </c>
      <c r="I153" s="4" t="s">
        <v>54</v>
      </c>
      <c r="J153" s="4" t="s">
        <v>55</v>
      </c>
      <c r="K153" s="4" t="s">
        <v>56</v>
      </c>
      <c r="L153" s="4" t="s">
        <v>57</v>
      </c>
      <c r="M153" s="4" t="s">
        <v>58</v>
      </c>
      <c r="N153" s="4" t="s">
        <v>59</v>
      </c>
      <c r="O153" s="4" t="s">
        <v>60</v>
      </c>
      <c r="P153" s="4" t="s">
        <v>61</v>
      </c>
      <c r="Q153" s="4" t="s">
        <v>62</v>
      </c>
      <c r="R153" s="4" t="s">
        <v>63</v>
      </c>
      <c r="S153" s="4" t="s">
        <v>64</v>
      </c>
      <c r="T153" s="4" t="s">
        <v>65</v>
      </c>
      <c r="U153" s="4" t="s">
        <v>66</v>
      </c>
      <c r="V153" s="4" t="s">
        <v>67</v>
      </c>
      <c r="W153" s="4" t="s">
        <v>68</v>
      </c>
      <c r="X153" s="4" t="s">
        <v>69</v>
      </c>
      <c r="Y153" s="4" t="s">
        <v>70</v>
      </c>
      <c r="Z153" s="4" t="s">
        <v>71</v>
      </c>
      <c r="AA153" s="4" t="s">
        <v>72</v>
      </c>
      <c r="AB153" s="4" t="s">
        <v>73</v>
      </c>
      <c r="AC153" s="4" t="s">
        <v>74</v>
      </c>
      <c r="AD153" s="4" t="s">
        <v>75</v>
      </c>
      <c r="AE153" s="4" t="s">
        <v>76</v>
      </c>
      <c r="AF153" s="4" t="s">
        <v>77</v>
      </c>
      <c r="AG153" s="4" t="s">
        <v>78</v>
      </c>
      <c r="AH153" s="4" t="s">
        <v>79</v>
      </c>
      <c r="AI153" s="4" t="s">
        <v>80</v>
      </c>
      <c r="AJ153" s="4" t="s">
        <v>81</v>
      </c>
      <c r="AK153" s="4" t="s">
        <v>82</v>
      </c>
      <c r="AL153" s="4" t="s">
        <v>83</v>
      </c>
      <c r="AM153" s="4" t="s">
        <v>84</v>
      </c>
    </row>
    <row r="154" spans="1:77" ht="16" x14ac:dyDescent="0.2">
      <c r="A154" s="1" t="s">
        <v>85</v>
      </c>
      <c r="B154" s="5">
        <v>2110</v>
      </c>
      <c r="C154" s="5">
        <v>1132</v>
      </c>
      <c r="D154" s="5">
        <v>978</v>
      </c>
      <c r="E154" s="5">
        <v>212</v>
      </c>
      <c r="F154" s="5">
        <v>390</v>
      </c>
      <c r="G154" s="5">
        <v>380</v>
      </c>
      <c r="H154" s="5">
        <v>412</v>
      </c>
      <c r="I154" s="5">
        <v>359</v>
      </c>
      <c r="J154" s="5">
        <v>357</v>
      </c>
      <c r="K154" s="5">
        <v>277</v>
      </c>
      <c r="L154" s="5">
        <v>637</v>
      </c>
      <c r="M154" s="5">
        <v>342</v>
      </c>
      <c r="N154" s="5">
        <v>522</v>
      </c>
      <c r="O154" s="5">
        <v>1778</v>
      </c>
      <c r="P154" s="5">
        <v>171</v>
      </c>
      <c r="Q154" s="5">
        <v>107</v>
      </c>
      <c r="R154" s="5">
        <v>53</v>
      </c>
      <c r="S154" s="5">
        <v>437</v>
      </c>
      <c r="T154" s="5">
        <v>421</v>
      </c>
      <c r="U154" s="5">
        <v>389</v>
      </c>
      <c r="V154" s="5">
        <v>863</v>
      </c>
      <c r="W154" s="5">
        <v>1017</v>
      </c>
      <c r="X154" s="5">
        <v>1093</v>
      </c>
      <c r="Y154" s="5">
        <v>600</v>
      </c>
      <c r="Z154" s="5">
        <v>781</v>
      </c>
      <c r="AA154" s="5">
        <v>701</v>
      </c>
      <c r="AB154" s="5">
        <v>969</v>
      </c>
      <c r="AC154" s="5">
        <v>311</v>
      </c>
      <c r="AD154" s="5">
        <v>128</v>
      </c>
      <c r="AE154" s="5">
        <v>702</v>
      </c>
      <c r="AF154" s="5">
        <v>678</v>
      </c>
      <c r="AG154" s="5">
        <v>294</v>
      </c>
      <c r="AH154" s="5">
        <v>248</v>
      </c>
      <c r="AI154" s="5">
        <v>119</v>
      </c>
      <c r="AJ154" s="5">
        <v>78</v>
      </c>
      <c r="AK154" s="5">
        <v>95</v>
      </c>
      <c r="AL154" s="5">
        <v>604</v>
      </c>
      <c r="AM154" s="5">
        <v>710</v>
      </c>
    </row>
    <row r="155" spans="1:77" ht="16" x14ac:dyDescent="0.2">
      <c r="A155" s="1" t="s">
        <v>86</v>
      </c>
      <c r="B155" s="5">
        <v>2110</v>
      </c>
      <c r="C155" s="5">
        <v>1090</v>
      </c>
      <c r="D155" s="5">
        <v>1020</v>
      </c>
      <c r="E155" s="5">
        <v>222</v>
      </c>
      <c r="F155" s="5">
        <v>357</v>
      </c>
      <c r="G155" s="5">
        <v>344</v>
      </c>
      <c r="H155" s="5">
        <v>353</v>
      </c>
      <c r="I155" s="5">
        <v>338</v>
      </c>
      <c r="J155" s="5">
        <v>496</v>
      </c>
      <c r="K155" s="5">
        <v>274</v>
      </c>
      <c r="L155" s="5">
        <v>673</v>
      </c>
      <c r="M155" s="5">
        <v>339</v>
      </c>
      <c r="N155" s="5">
        <v>489</v>
      </c>
      <c r="O155" s="5">
        <v>1776</v>
      </c>
      <c r="P155" s="5">
        <v>176</v>
      </c>
      <c r="Q155" s="5">
        <v>99</v>
      </c>
      <c r="R155" s="5">
        <v>58</v>
      </c>
      <c r="S155" s="5">
        <v>601</v>
      </c>
      <c r="T155" s="5">
        <v>448</v>
      </c>
      <c r="U155" s="5">
        <v>350</v>
      </c>
      <c r="V155" s="5">
        <v>710</v>
      </c>
      <c r="W155" s="5">
        <v>1154</v>
      </c>
      <c r="X155" s="5">
        <v>956</v>
      </c>
      <c r="Y155" s="5">
        <v>621</v>
      </c>
      <c r="Z155" s="5">
        <v>788</v>
      </c>
      <c r="AA155" s="5">
        <v>677</v>
      </c>
      <c r="AB155" s="5">
        <v>865</v>
      </c>
      <c r="AC155" s="5">
        <v>271</v>
      </c>
      <c r="AD155" s="5">
        <v>71</v>
      </c>
      <c r="AE155" s="5">
        <v>903</v>
      </c>
      <c r="AF155" s="5">
        <v>514</v>
      </c>
      <c r="AG155" s="5">
        <v>363</v>
      </c>
      <c r="AH155" s="5">
        <v>212</v>
      </c>
      <c r="AI155" s="5">
        <v>181</v>
      </c>
      <c r="AJ155" s="5">
        <v>116</v>
      </c>
      <c r="AK155" s="5">
        <v>125</v>
      </c>
      <c r="AL155" s="5">
        <v>682</v>
      </c>
      <c r="AM155" s="5">
        <v>632</v>
      </c>
    </row>
    <row r="156" spans="1:77" ht="16" x14ac:dyDescent="0.2">
      <c r="A156" s="1" t="s">
        <v>111</v>
      </c>
      <c r="B156" s="5">
        <v>370</v>
      </c>
      <c r="C156" s="5">
        <v>191</v>
      </c>
      <c r="D156" s="5">
        <v>179</v>
      </c>
      <c r="E156" s="5">
        <v>59</v>
      </c>
      <c r="F156" s="5">
        <v>102</v>
      </c>
      <c r="G156" s="5">
        <v>83</v>
      </c>
      <c r="H156" s="5">
        <v>66</v>
      </c>
      <c r="I156" s="5">
        <v>35</v>
      </c>
      <c r="J156" s="5">
        <v>25</v>
      </c>
      <c r="K156" s="5">
        <v>68</v>
      </c>
      <c r="L156" s="5">
        <v>102</v>
      </c>
      <c r="M156" s="5">
        <v>69</v>
      </c>
      <c r="N156" s="5">
        <v>86</v>
      </c>
      <c r="O156" s="5">
        <v>326</v>
      </c>
      <c r="P156" s="5">
        <v>25</v>
      </c>
      <c r="Q156" s="5">
        <v>13</v>
      </c>
      <c r="R156" s="5">
        <v>6</v>
      </c>
      <c r="S156" s="5">
        <v>78</v>
      </c>
      <c r="T156" s="5">
        <v>63</v>
      </c>
      <c r="U156" s="5">
        <v>64</v>
      </c>
      <c r="V156" s="5">
        <v>165</v>
      </c>
      <c r="W156" s="5">
        <v>250</v>
      </c>
      <c r="X156" s="5">
        <v>119</v>
      </c>
      <c r="Y156" s="5">
        <v>105</v>
      </c>
      <c r="Z156" s="5">
        <v>140</v>
      </c>
      <c r="AA156" s="5">
        <v>120</v>
      </c>
      <c r="AB156" s="5">
        <v>205</v>
      </c>
      <c r="AC156" s="5">
        <v>54</v>
      </c>
      <c r="AD156" s="5">
        <v>12</v>
      </c>
      <c r="AE156" s="5">
        <v>99</v>
      </c>
      <c r="AF156" s="5">
        <v>114</v>
      </c>
      <c r="AG156" s="5">
        <v>59</v>
      </c>
      <c r="AH156" s="5">
        <v>32</v>
      </c>
      <c r="AI156" s="5">
        <v>18</v>
      </c>
      <c r="AJ156" s="5">
        <v>28</v>
      </c>
      <c r="AK156" s="5">
        <v>19</v>
      </c>
      <c r="AL156" s="5">
        <v>88</v>
      </c>
      <c r="AM156" s="5">
        <v>111</v>
      </c>
    </row>
    <row r="157" spans="1:77" ht="16" x14ac:dyDescent="0.2">
      <c r="B157" s="6">
        <v>0.17516167426546619</v>
      </c>
      <c r="C157" s="6">
        <v>0.1750449720875196</v>
      </c>
      <c r="D157" s="6">
        <v>0.17528643354778251</v>
      </c>
      <c r="E157" s="6">
        <v>0.26480040389429088</v>
      </c>
      <c r="F157" s="6">
        <v>0.2859375921997771</v>
      </c>
      <c r="G157" s="6">
        <v>0.24048801482413409</v>
      </c>
      <c r="H157" s="6">
        <v>0.1872753458919115</v>
      </c>
      <c r="I157" s="6">
        <v>0.10255591639600629</v>
      </c>
      <c r="J157" s="6">
        <v>5.0805052206372638E-2</v>
      </c>
      <c r="K157" s="6">
        <v>0.24830047128660149</v>
      </c>
      <c r="L157" s="6">
        <v>0.15164389046244961</v>
      </c>
      <c r="M157" s="6">
        <v>0.20472219355406229</v>
      </c>
      <c r="N157" s="6">
        <v>0.1758857915388079</v>
      </c>
      <c r="O157" s="6">
        <v>0.18338099370752059</v>
      </c>
      <c r="P157" s="6">
        <v>0.1442505126190039</v>
      </c>
      <c r="Q157" s="6">
        <v>0.13133267516165131</v>
      </c>
      <c r="R157" s="6">
        <v>9.5890262651645172E-2</v>
      </c>
      <c r="S157" s="6">
        <v>0.129458129772378</v>
      </c>
      <c r="T157" s="6">
        <v>0.14010016809256659</v>
      </c>
      <c r="U157" s="6">
        <v>0.18285380633651099</v>
      </c>
      <c r="V157" s="6">
        <v>0.23224949565593411</v>
      </c>
      <c r="W157" s="6">
        <v>0.21709000733631151</v>
      </c>
      <c r="X157" s="6">
        <v>0.1245594707856571</v>
      </c>
      <c r="Y157" s="6">
        <v>0.16919467842332631</v>
      </c>
      <c r="Z157" s="6">
        <v>0.17780016007602489</v>
      </c>
      <c r="AA157" s="6">
        <v>0.17776441464884241</v>
      </c>
      <c r="AB157" s="6">
        <v>0.2365035507212192</v>
      </c>
      <c r="AC157" s="6">
        <v>0.1994525075622868</v>
      </c>
      <c r="AD157" s="6">
        <v>0.16868843190014679</v>
      </c>
      <c r="AE157" s="6">
        <v>0.1096143997002956</v>
      </c>
      <c r="AF157" s="6">
        <v>0.22139957982410799</v>
      </c>
      <c r="AG157" s="6">
        <v>0.16226547203006839</v>
      </c>
      <c r="AH157" s="6">
        <v>0.15254250388788329</v>
      </c>
      <c r="AI157" s="6">
        <v>0.10157560613968949</v>
      </c>
      <c r="AJ157" s="6">
        <v>0.2421838784059776</v>
      </c>
      <c r="AK157" s="6">
        <v>0.1513209927888671</v>
      </c>
      <c r="AL157" s="6">
        <v>0.12948154424071839</v>
      </c>
      <c r="AM157" s="6">
        <v>0.17633634915134239</v>
      </c>
    </row>
    <row r="158" spans="1:77" ht="16" x14ac:dyDescent="0.2">
      <c r="A158" s="1" t="s">
        <v>112</v>
      </c>
      <c r="B158" s="5">
        <v>1740</v>
      </c>
      <c r="C158" s="5">
        <v>899</v>
      </c>
      <c r="D158" s="5">
        <v>841</v>
      </c>
      <c r="E158" s="5">
        <v>163</v>
      </c>
      <c r="F158" s="5">
        <v>255</v>
      </c>
      <c r="G158" s="5">
        <v>262</v>
      </c>
      <c r="H158" s="5">
        <v>287</v>
      </c>
      <c r="I158" s="5">
        <v>303</v>
      </c>
      <c r="J158" s="5">
        <v>471</v>
      </c>
      <c r="K158" s="5">
        <v>206</v>
      </c>
      <c r="L158" s="5">
        <v>571</v>
      </c>
      <c r="M158" s="5">
        <v>270</v>
      </c>
      <c r="N158" s="5">
        <v>403</v>
      </c>
      <c r="O158" s="5">
        <v>1450</v>
      </c>
      <c r="P158" s="5">
        <v>151</v>
      </c>
      <c r="Q158" s="5">
        <v>86</v>
      </c>
      <c r="R158" s="5">
        <v>53</v>
      </c>
      <c r="S158" s="5">
        <v>524</v>
      </c>
      <c r="T158" s="5">
        <v>386</v>
      </c>
      <c r="U158" s="5">
        <v>286</v>
      </c>
      <c r="V158" s="5">
        <v>545</v>
      </c>
      <c r="W158" s="5">
        <v>903</v>
      </c>
      <c r="X158" s="5">
        <v>837</v>
      </c>
      <c r="Y158" s="5">
        <v>516</v>
      </c>
      <c r="Z158" s="5">
        <v>648</v>
      </c>
      <c r="AA158" s="5">
        <v>556</v>
      </c>
      <c r="AB158" s="5">
        <v>661</v>
      </c>
      <c r="AC158" s="5">
        <v>217</v>
      </c>
      <c r="AD158" s="5">
        <v>59</v>
      </c>
      <c r="AE158" s="5">
        <v>804</v>
      </c>
      <c r="AF158" s="5">
        <v>400</v>
      </c>
      <c r="AG158" s="5">
        <v>304</v>
      </c>
      <c r="AH158" s="5">
        <v>179</v>
      </c>
      <c r="AI158" s="5">
        <v>163</v>
      </c>
      <c r="AJ158" s="5">
        <v>88</v>
      </c>
      <c r="AK158" s="5">
        <v>106</v>
      </c>
      <c r="AL158" s="5">
        <v>594</v>
      </c>
      <c r="AM158" s="5">
        <v>520</v>
      </c>
    </row>
    <row r="159" spans="1:77" ht="16" x14ac:dyDescent="0.2">
      <c r="B159" s="6">
        <v>0.82483832573453442</v>
      </c>
      <c r="C159" s="6">
        <v>0.82495502791248065</v>
      </c>
      <c r="D159" s="6">
        <v>0.82471356645221794</v>
      </c>
      <c r="E159" s="6">
        <v>0.73519959610570929</v>
      </c>
      <c r="F159" s="6">
        <v>0.71406240780022312</v>
      </c>
      <c r="G159" s="6">
        <v>0.75951198517586582</v>
      </c>
      <c r="H159" s="6">
        <v>0.81272465410808747</v>
      </c>
      <c r="I159" s="6">
        <v>0.89744408360399397</v>
      </c>
      <c r="J159" s="6">
        <v>0.94919494779362712</v>
      </c>
      <c r="K159" s="6">
        <v>0.75169952871339873</v>
      </c>
      <c r="L159" s="6">
        <v>0.8483561095375507</v>
      </c>
      <c r="M159" s="6">
        <v>0.7952778064459366</v>
      </c>
      <c r="N159" s="6">
        <v>0.82411420846119143</v>
      </c>
      <c r="O159" s="6">
        <v>0.81661900629247963</v>
      </c>
      <c r="P159" s="6">
        <v>0.85574948738099621</v>
      </c>
      <c r="Q159" s="6">
        <v>0.86866732483834874</v>
      </c>
      <c r="R159" s="6">
        <v>0.90410973734835487</v>
      </c>
      <c r="S159" s="6">
        <v>0.87054187022762208</v>
      </c>
      <c r="T159" s="6">
        <v>0.85989983190743302</v>
      </c>
      <c r="U159" s="6">
        <v>0.81714619366348828</v>
      </c>
      <c r="V159" s="6">
        <v>0.76775050434406611</v>
      </c>
      <c r="W159" s="6">
        <v>0.78290999266368821</v>
      </c>
      <c r="X159" s="6">
        <v>0.87544052921434268</v>
      </c>
      <c r="Y159" s="6">
        <v>0.83080532157667486</v>
      </c>
      <c r="Z159" s="6">
        <v>0.82219983992397572</v>
      </c>
      <c r="AA159" s="6">
        <v>0.82223558535115782</v>
      </c>
      <c r="AB159" s="6">
        <v>0.76349644927878113</v>
      </c>
      <c r="AC159" s="6">
        <v>0.80054749243771328</v>
      </c>
      <c r="AD159" s="6">
        <v>0.83131156809985396</v>
      </c>
      <c r="AE159" s="6">
        <v>0.89038560029970426</v>
      </c>
      <c r="AF159" s="6">
        <v>0.77860042017589193</v>
      </c>
      <c r="AG159" s="6">
        <v>0.83773452796993053</v>
      </c>
      <c r="AH159" s="6">
        <v>0.84745749611211718</v>
      </c>
      <c r="AI159" s="6">
        <v>0.89842439386030992</v>
      </c>
      <c r="AJ159" s="6">
        <v>0.75781612159402234</v>
      </c>
      <c r="AK159" s="6">
        <v>0.84867900721113287</v>
      </c>
      <c r="AL159" s="6">
        <v>0.87051845575928166</v>
      </c>
      <c r="AM159" s="6">
        <v>0.82366365084865845</v>
      </c>
    </row>
    <row r="161" spans="1:77" ht="16" x14ac:dyDescent="0.2">
      <c r="A161" s="3" t="str">
        <f>HYPERLINK("#Contents!A1","Contents")</f>
        <v>Contents</v>
      </c>
    </row>
    <row r="162" spans="1:77" ht="16" x14ac:dyDescent="0.2">
      <c r="A162" s="2" t="s">
        <v>115</v>
      </c>
      <c r="BY162" t="s">
        <v>116</v>
      </c>
    </row>
    <row r="163" spans="1:77" ht="16" x14ac:dyDescent="0.2">
      <c r="A163" s="1" t="s">
        <v>37</v>
      </c>
    </row>
    <row r="165" spans="1:77" ht="30" customHeight="1" x14ac:dyDescent="0.2">
      <c r="B165" s="25" t="s">
        <v>38</v>
      </c>
      <c r="C165" s="22" t="s">
        <v>39</v>
      </c>
      <c r="D165" s="24"/>
      <c r="E165" s="22" t="s">
        <v>40</v>
      </c>
      <c r="F165" s="23"/>
      <c r="G165" s="23"/>
      <c r="H165" s="23"/>
      <c r="I165" s="23"/>
      <c r="J165" s="24"/>
      <c r="K165" s="22" t="s">
        <v>41</v>
      </c>
      <c r="L165" s="23"/>
      <c r="M165" s="23"/>
      <c r="N165" s="23"/>
      <c r="O165" s="23"/>
      <c r="P165" s="23"/>
      <c r="Q165" s="23"/>
      <c r="R165" s="24"/>
      <c r="S165" s="22" t="s">
        <v>42</v>
      </c>
      <c r="T165" s="23"/>
      <c r="U165" s="23"/>
      <c r="V165" s="24"/>
      <c r="W165" s="22" t="s">
        <v>43</v>
      </c>
      <c r="X165" s="24"/>
      <c r="Y165" s="22" t="s">
        <v>44</v>
      </c>
      <c r="Z165" s="23"/>
      <c r="AA165" s="24"/>
      <c r="AB165" s="22" t="s">
        <v>45</v>
      </c>
      <c r="AC165" s="23"/>
      <c r="AD165" s="23"/>
      <c r="AE165" s="24"/>
      <c r="AF165" s="22" t="s">
        <v>46</v>
      </c>
      <c r="AG165" s="23"/>
      <c r="AH165" s="23"/>
      <c r="AI165" s="23"/>
      <c r="AJ165" s="23"/>
      <c r="AK165" s="24"/>
      <c r="AL165" s="22" t="s">
        <v>47</v>
      </c>
      <c r="AM165" s="24"/>
    </row>
    <row r="166" spans="1:77" ht="30" customHeight="1" x14ac:dyDescent="0.2">
      <c r="B166" s="26"/>
      <c r="C166" s="4" t="s">
        <v>48</v>
      </c>
      <c r="D166" s="4" t="s">
        <v>49</v>
      </c>
      <c r="E166" s="4" t="s">
        <v>50</v>
      </c>
      <c r="F166" s="4" t="s">
        <v>51</v>
      </c>
      <c r="G166" s="4" t="s">
        <v>52</v>
      </c>
      <c r="H166" s="4" t="s">
        <v>53</v>
      </c>
      <c r="I166" s="4" t="s">
        <v>54</v>
      </c>
      <c r="J166" s="4" t="s">
        <v>55</v>
      </c>
      <c r="K166" s="4" t="s">
        <v>56</v>
      </c>
      <c r="L166" s="4" t="s">
        <v>57</v>
      </c>
      <c r="M166" s="4" t="s">
        <v>58</v>
      </c>
      <c r="N166" s="4" t="s">
        <v>59</v>
      </c>
      <c r="O166" s="4" t="s">
        <v>60</v>
      </c>
      <c r="P166" s="4" t="s">
        <v>61</v>
      </c>
      <c r="Q166" s="4" t="s">
        <v>62</v>
      </c>
      <c r="R166" s="4" t="s">
        <v>63</v>
      </c>
      <c r="S166" s="4" t="s">
        <v>64</v>
      </c>
      <c r="T166" s="4" t="s">
        <v>65</v>
      </c>
      <c r="U166" s="4" t="s">
        <v>66</v>
      </c>
      <c r="V166" s="4" t="s">
        <v>67</v>
      </c>
      <c r="W166" s="4" t="s">
        <v>68</v>
      </c>
      <c r="X166" s="4" t="s">
        <v>69</v>
      </c>
      <c r="Y166" s="4" t="s">
        <v>70</v>
      </c>
      <c r="Z166" s="4" t="s">
        <v>71</v>
      </c>
      <c r="AA166" s="4" t="s">
        <v>72</v>
      </c>
      <c r="AB166" s="4" t="s">
        <v>73</v>
      </c>
      <c r="AC166" s="4" t="s">
        <v>74</v>
      </c>
      <c r="AD166" s="4" t="s">
        <v>75</v>
      </c>
      <c r="AE166" s="4" t="s">
        <v>76</v>
      </c>
      <c r="AF166" s="4" t="s">
        <v>77</v>
      </c>
      <c r="AG166" s="4" t="s">
        <v>78</v>
      </c>
      <c r="AH166" s="4" t="s">
        <v>79</v>
      </c>
      <c r="AI166" s="4" t="s">
        <v>80</v>
      </c>
      <c r="AJ166" s="4" t="s">
        <v>81</v>
      </c>
      <c r="AK166" s="4" t="s">
        <v>82</v>
      </c>
      <c r="AL166" s="4" t="s">
        <v>83</v>
      </c>
      <c r="AM166" s="4" t="s">
        <v>84</v>
      </c>
    </row>
    <row r="167" spans="1:77" ht="16" x14ac:dyDescent="0.2">
      <c r="A167" s="1" t="s">
        <v>85</v>
      </c>
      <c r="B167" s="5">
        <v>2110</v>
      </c>
      <c r="C167" s="5">
        <v>1132</v>
      </c>
      <c r="D167" s="5">
        <v>978</v>
      </c>
      <c r="E167" s="5">
        <v>212</v>
      </c>
      <c r="F167" s="5">
        <v>390</v>
      </c>
      <c r="G167" s="5">
        <v>380</v>
      </c>
      <c r="H167" s="5">
        <v>412</v>
      </c>
      <c r="I167" s="5">
        <v>359</v>
      </c>
      <c r="J167" s="5">
        <v>357</v>
      </c>
      <c r="K167" s="5">
        <v>277</v>
      </c>
      <c r="L167" s="5">
        <v>637</v>
      </c>
      <c r="M167" s="5">
        <v>342</v>
      </c>
      <c r="N167" s="5">
        <v>522</v>
      </c>
      <c r="O167" s="5">
        <v>1778</v>
      </c>
      <c r="P167" s="5">
        <v>171</v>
      </c>
      <c r="Q167" s="5">
        <v>107</v>
      </c>
      <c r="R167" s="5">
        <v>53</v>
      </c>
      <c r="S167" s="5">
        <v>437</v>
      </c>
      <c r="T167" s="5">
        <v>421</v>
      </c>
      <c r="U167" s="5">
        <v>389</v>
      </c>
      <c r="V167" s="5">
        <v>863</v>
      </c>
      <c r="W167" s="5">
        <v>1017</v>
      </c>
      <c r="X167" s="5">
        <v>1093</v>
      </c>
      <c r="Y167" s="5">
        <v>600</v>
      </c>
      <c r="Z167" s="5">
        <v>781</v>
      </c>
      <c r="AA167" s="5">
        <v>701</v>
      </c>
      <c r="AB167" s="5">
        <v>969</v>
      </c>
      <c r="AC167" s="5">
        <v>311</v>
      </c>
      <c r="AD167" s="5">
        <v>128</v>
      </c>
      <c r="AE167" s="5">
        <v>702</v>
      </c>
      <c r="AF167" s="5">
        <v>678</v>
      </c>
      <c r="AG167" s="5">
        <v>294</v>
      </c>
      <c r="AH167" s="5">
        <v>248</v>
      </c>
      <c r="AI167" s="5">
        <v>119</v>
      </c>
      <c r="AJ167" s="5">
        <v>78</v>
      </c>
      <c r="AK167" s="5">
        <v>95</v>
      </c>
      <c r="AL167" s="5">
        <v>604</v>
      </c>
      <c r="AM167" s="5">
        <v>710</v>
      </c>
    </row>
    <row r="168" spans="1:77" ht="16" x14ac:dyDescent="0.2">
      <c r="A168" s="1" t="s">
        <v>86</v>
      </c>
      <c r="B168" s="5">
        <v>2110</v>
      </c>
      <c r="C168" s="5">
        <v>1090</v>
      </c>
      <c r="D168" s="5">
        <v>1020</v>
      </c>
      <c r="E168" s="5">
        <v>222</v>
      </c>
      <c r="F168" s="5">
        <v>357</v>
      </c>
      <c r="G168" s="5">
        <v>344</v>
      </c>
      <c r="H168" s="5">
        <v>353</v>
      </c>
      <c r="I168" s="5">
        <v>338</v>
      </c>
      <c r="J168" s="5">
        <v>496</v>
      </c>
      <c r="K168" s="5">
        <v>274</v>
      </c>
      <c r="L168" s="5">
        <v>673</v>
      </c>
      <c r="M168" s="5">
        <v>339</v>
      </c>
      <c r="N168" s="5">
        <v>489</v>
      </c>
      <c r="O168" s="5">
        <v>1776</v>
      </c>
      <c r="P168" s="5">
        <v>176</v>
      </c>
      <c r="Q168" s="5">
        <v>99</v>
      </c>
      <c r="R168" s="5">
        <v>58</v>
      </c>
      <c r="S168" s="5">
        <v>601</v>
      </c>
      <c r="T168" s="5">
        <v>448</v>
      </c>
      <c r="U168" s="5">
        <v>350</v>
      </c>
      <c r="V168" s="5">
        <v>710</v>
      </c>
      <c r="W168" s="5">
        <v>1154</v>
      </c>
      <c r="X168" s="5">
        <v>956</v>
      </c>
      <c r="Y168" s="5">
        <v>621</v>
      </c>
      <c r="Z168" s="5">
        <v>788</v>
      </c>
      <c r="AA168" s="5">
        <v>677</v>
      </c>
      <c r="AB168" s="5">
        <v>865</v>
      </c>
      <c r="AC168" s="5">
        <v>271</v>
      </c>
      <c r="AD168" s="5">
        <v>71</v>
      </c>
      <c r="AE168" s="5">
        <v>903</v>
      </c>
      <c r="AF168" s="5">
        <v>514</v>
      </c>
      <c r="AG168" s="5">
        <v>363</v>
      </c>
      <c r="AH168" s="5">
        <v>212</v>
      </c>
      <c r="AI168" s="5">
        <v>181</v>
      </c>
      <c r="AJ168" s="5">
        <v>116</v>
      </c>
      <c r="AK168" s="5">
        <v>125</v>
      </c>
      <c r="AL168" s="5">
        <v>682</v>
      </c>
      <c r="AM168" s="5">
        <v>632</v>
      </c>
    </row>
    <row r="169" spans="1:77" ht="16" x14ac:dyDescent="0.2">
      <c r="A169" s="1" t="s">
        <v>111</v>
      </c>
      <c r="B169" s="5">
        <v>467</v>
      </c>
      <c r="C169" s="5">
        <v>269</v>
      </c>
      <c r="D169" s="5">
        <v>198</v>
      </c>
      <c r="E169" s="5">
        <v>77</v>
      </c>
      <c r="F169" s="5">
        <v>94</v>
      </c>
      <c r="G169" s="5">
        <v>91</v>
      </c>
      <c r="H169" s="5">
        <v>80</v>
      </c>
      <c r="I169" s="5">
        <v>63</v>
      </c>
      <c r="J169" s="5">
        <v>61</v>
      </c>
      <c r="K169" s="5">
        <v>67</v>
      </c>
      <c r="L169" s="5">
        <v>136</v>
      </c>
      <c r="M169" s="5">
        <v>78</v>
      </c>
      <c r="N169" s="5">
        <v>117</v>
      </c>
      <c r="O169" s="5">
        <v>398</v>
      </c>
      <c r="P169" s="5">
        <v>29</v>
      </c>
      <c r="Q169" s="5">
        <v>18</v>
      </c>
      <c r="R169" s="5">
        <v>22</v>
      </c>
      <c r="S169" s="5">
        <v>146</v>
      </c>
      <c r="T169" s="5">
        <v>98</v>
      </c>
      <c r="U169" s="5">
        <v>76</v>
      </c>
      <c r="V169" s="5">
        <v>146</v>
      </c>
      <c r="W169" s="5">
        <v>258</v>
      </c>
      <c r="X169" s="5">
        <v>209</v>
      </c>
      <c r="Y169" s="5">
        <v>165</v>
      </c>
      <c r="Z169" s="5">
        <v>173</v>
      </c>
      <c r="AA169" s="5">
        <v>122</v>
      </c>
      <c r="AB169" s="5">
        <v>190</v>
      </c>
      <c r="AC169" s="5">
        <v>67</v>
      </c>
      <c r="AD169" s="5">
        <v>17</v>
      </c>
      <c r="AE169" s="5">
        <v>193</v>
      </c>
      <c r="AF169" s="5">
        <v>126</v>
      </c>
      <c r="AG169" s="5">
        <v>69</v>
      </c>
      <c r="AH169" s="5">
        <v>39</v>
      </c>
      <c r="AI169" s="5">
        <v>19</v>
      </c>
      <c r="AJ169" s="5">
        <v>31</v>
      </c>
      <c r="AK169" s="5">
        <v>25</v>
      </c>
      <c r="AL169" s="5">
        <v>121</v>
      </c>
      <c r="AM169" s="5">
        <v>115</v>
      </c>
    </row>
    <row r="170" spans="1:77" ht="16" x14ac:dyDescent="0.2">
      <c r="B170" s="6">
        <v>0.22115587499573439</v>
      </c>
      <c r="C170" s="6">
        <v>0.24652952000123829</v>
      </c>
      <c r="D170" s="6">
        <v>0.1940304365820878</v>
      </c>
      <c r="E170" s="6">
        <v>0.34941824569690078</v>
      </c>
      <c r="F170" s="6">
        <v>0.26297874289611511</v>
      </c>
      <c r="G170" s="6">
        <v>0.26371476345282868</v>
      </c>
      <c r="H170" s="6">
        <v>0.22546990400242711</v>
      </c>
      <c r="I170" s="6">
        <v>0.18746549542716559</v>
      </c>
      <c r="J170" s="6">
        <v>0.1240183299766333</v>
      </c>
      <c r="K170" s="6">
        <v>0.24399935133666631</v>
      </c>
      <c r="L170" s="6">
        <v>0.20153015986094899</v>
      </c>
      <c r="M170" s="6">
        <v>0.23046371900746579</v>
      </c>
      <c r="N170" s="6">
        <v>0.2395878286502614</v>
      </c>
      <c r="O170" s="6">
        <v>0.22409170689912111</v>
      </c>
      <c r="P170" s="6">
        <v>0.16292274101520571</v>
      </c>
      <c r="Q170" s="6">
        <v>0.18093503405321659</v>
      </c>
      <c r="R170" s="6">
        <v>0.38011981695820612</v>
      </c>
      <c r="S170" s="6">
        <v>0.243413732269251</v>
      </c>
      <c r="T170" s="6">
        <v>0.2190037515494519</v>
      </c>
      <c r="U170" s="6">
        <v>0.21682156154033039</v>
      </c>
      <c r="V170" s="6">
        <v>0.20579386301476069</v>
      </c>
      <c r="W170" s="6">
        <v>0.22367278066658641</v>
      </c>
      <c r="X170" s="6">
        <v>0.2181182876754672</v>
      </c>
      <c r="Y170" s="6">
        <v>0.26581832516512471</v>
      </c>
      <c r="Z170" s="6">
        <v>0.22023299660046039</v>
      </c>
      <c r="AA170" s="6">
        <v>0.18092533183519061</v>
      </c>
      <c r="AB170" s="6">
        <v>0.21948444163019501</v>
      </c>
      <c r="AC170" s="6">
        <v>0.2484576458804035</v>
      </c>
      <c r="AD170" s="6">
        <v>0.2357622394720244</v>
      </c>
      <c r="AE170" s="6">
        <v>0.21342543203023071</v>
      </c>
      <c r="AF170" s="6">
        <v>0.2443760122804286</v>
      </c>
      <c r="AG170" s="6">
        <v>0.19084507812439461</v>
      </c>
      <c r="AH170" s="6">
        <v>0.18228361565413889</v>
      </c>
      <c r="AI170" s="6">
        <v>0.1058224020743513</v>
      </c>
      <c r="AJ170" s="6">
        <v>0.26264971608428622</v>
      </c>
      <c r="AK170" s="6">
        <v>0.19905559917364249</v>
      </c>
      <c r="AL170" s="6">
        <v>0.17686297264596931</v>
      </c>
      <c r="AM170" s="6">
        <v>0.18145149718190851</v>
      </c>
    </row>
    <row r="171" spans="1:77" ht="16" x14ac:dyDescent="0.2">
      <c r="A171" s="1" t="s">
        <v>112</v>
      </c>
      <c r="B171" s="5">
        <v>1643</v>
      </c>
      <c r="C171" s="5">
        <v>821</v>
      </c>
      <c r="D171" s="5">
        <v>822</v>
      </c>
      <c r="E171" s="5">
        <v>144</v>
      </c>
      <c r="F171" s="5">
        <v>263</v>
      </c>
      <c r="G171" s="5">
        <v>254</v>
      </c>
      <c r="H171" s="5">
        <v>273</v>
      </c>
      <c r="I171" s="5">
        <v>275</v>
      </c>
      <c r="J171" s="5">
        <v>434</v>
      </c>
      <c r="K171" s="5">
        <v>207</v>
      </c>
      <c r="L171" s="5">
        <v>538</v>
      </c>
      <c r="M171" s="5">
        <v>261</v>
      </c>
      <c r="N171" s="5">
        <v>372</v>
      </c>
      <c r="O171" s="5">
        <v>1378</v>
      </c>
      <c r="P171" s="5">
        <v>147</v>
      </c>
      <c r="Q171" s="5">
        <v>81</v>
      </c>
      <c r="R171" s="5">
        <v>36</v>
      </c>
      <c r="S171" s="5">
        <v>455</v>
      </c>
      <c r="T171" s="5">
        <v>350</v>
      </c>
      <c r="U171" s="5">
        <v>274</v>
      </c>
      <c r="V171" s="5">
        <v>564</v>
      </c>
      <c r="W171" s="5">
        <v>896</v>
      </c>
      <c r="X171" s="5">
        <v>748</v>
      </c>
      <c r="Y171" s="5">
        <v>456</v>
      </c>
      <c r="Z171" s="5">
        <v>614</v>
      </c>
      <c r="AA171" s="5">
        <v>554</v>
      </c>
      <c r="AB171" s="5">
        <v>675</v>
      </c>
      <c r="AC171" s="5">
        <v>203</v>
      </c>
      <c r="AD171" s="5">
        <v>54</v>
      </c>
      <c r="AE171" s="5">
        <v>710</v>
      </c>
      <c r="AF171" s="5">
        <v>388</v>
      </c>
      <c r="AG171" s="5">
        <v>294</v>
      </c>
      <c r="AH171" s="5">
        <v>173</v>
      </c>
      <c r="AI171" s="5">
        <v>162</v>
      </c>
      <c r="AJ171" s="5">
        <v>86</v>
      </c>
      <c r="AK171" s="5">
        <v>101</v>
      </c>
      <c r="AL171" s="5">
        <v>561</v>
      </c>
      <c r="AM171" s="5">
        <v>517</v>
      </c>
    </row>
    <row r="172" spans="1:77" ht="16" x14ac:dyDescent="0.2">
      <c r="B172" s="6">
        <v>0.77884412500426581</v>
      </c>
      <c r="C172" s="6">
        <v>0.75347047999876149</v>
      </c>
      <c r="D172" s="6">
        <v>0.8059695634179127</v>
      </c>
      <c r="E172" s="6">
        <v>0.65058175430309928</v>
      </c>
      <c r="F172" s="6">
        <v>0.73702125710388489</v>
      </c>
      <c r="G172" s="6">
        <v>0.73628523654717126</v>
      </c>
      <c r="H172" s="6">
        <v>0.77453009599757228</v>
      </c>
      <c r="I172" s="6">
        <v>0.81253450457283427</v>
      </c>
      <c r="J172" s="6">
        <v>0.87598167002336658</v>
      </c>
      <c r="K172" s="6">
        <v>0.75600064866333394</v>
      </c>
      <c r="L172" s="6">
        <v>0.79846984013905165</v>
      </c>
      <c r="M172" s="6">
        <v>0.7695362809925328</v>
      </c>
      <c r="N172" s="6">
        <v>0.76041217134973804</v>
      </c>
      <c r="O172" s="6">
        <v>0.77590829310087928</v>
      </c>
      <c r="P172" s="6">
        <v>0.83707725898479457</v>
      </c>
      <c r="Q172" s="6">
        <v>0.81906496594678346</v>
      </c>
      <c r="R172" s="6">
        <v>0.61988018304179415</v>
      </c>
      <c r="S172" s="6">
        <v>0.75658626773074833</v>
      </c>
      <c r="T172" s="6">
        <v>0.78099624845054727</v>
      </c>
      <c r="U172" s="6">
        <v>0.78317843845966828</v>
      </c>
      <c r="V172" s="6">
        <v>0.79420613698523945</v>
      </c>
      <c r="W172" s="6">
        <v>0.77632721933341364</v>
      </c>
      <c r="X172" s="6">
        <v>0.78188171232453185</v>
      </c>
      <c r="Y172" s="6">
        <v>0.73418167483487562</v>
      </c>
      <c r="Z172" s="6">
        <v>0.77976700339954019</v>
      </c>
      <c r="AA172" s="6">
        <v>0.81907466816480978</v>
      </c>
      <c r="AB172" s="6">
        <v>0.78051555836980513</v>
      </c>
      <c r="AC172" s="6">
        <v>0.75154235411959658</v>
      </c>
      <c r="AD172" s="6">
        <v>0.76423776052797587</v>
      </c>
      <c r="AE172" s="6">
        <v>0.78657456796976943</v>
      </c>
      <c r="AF172" s="6">
        <v>0.75562398771957073</v>
      </c>
      <c r="AG172" s="6">
        <v>0.80915492187560478</v>
      </c>
      <c r="AH172" s="6">
        <v>0.81771638434586125</v>
      </c>
      <c r="AI172" s="6">
        <v>0.89417759792564822</v>
      </c>
      <c r="AJ172" s="6">
        <v>0.73735028391571378</v>
      </c>
      <c r="AK172" s="6">
        <v>0.80094440082635732</v>
      </c>
      <c r="AL172" s="6">
        <v>0.82313702735403071</v>
      </c>
      <c r="AM172" s="6">
        <v>0.81854850281809233</v>
      </c>
    </row>
    <row r="174" spans="1:77" ht="16" x14ac:dyDescent="0.2">
      <c r="A174" s="3" t="str">
        <f>HYPERLINK("#Contents!A1","Contents")</f>
        <v>Contents</v>
      </c>
    </row>
    <row r="175" spans="1:77" ht="16" x14ac:dyDescent="0.2">
      <c r="A175" s="2" t="s">
        <v>117</v>
      </c>
      <c r="BY175" t="s">
        <v>118</v>
      </c>
    </row>
    <row r="176" spans="1:77" ht="16" x14ac:dyDescent="0.2">
      <c r="A176" s="1" t="s">
        <v>37</v>
      </c>
    </row>
    <row r="178" spans="1:77" ht="30" customHeight="1" x14ac:dyDescent="0.2">
      <c r="B178" s="25" t="s">
        <v>38</v>
      </c>
      <c r="C178" s="22" t="s">
        <v>39</v>
      </c>
      <c r="D178" s="24"/>
      <c r="E178" s="22" t="s">
        <v>40</v>
      </c>
      <c r="F178" s="23"/>
      <c r="G178" s="23"/>
      <c r="H178" s="23"/>
      <c r="I178" s="23"/>
      <c r="J178" s="24"/>
      <c r="K178" s="22" t="s">
        <v>41</v>
      </c>
      <c r="L178" s="23"/>
      <c r="M178" s="23"/>
      <c r="N178" s="23"/>
      <c r="O178" s="23"/>
      <c r="P178" s="23"/>
      <c r="Q178" s="23"/>
      <c r="R178" s="24"/>
      <c r="S178" s="22" t="s">
        <v>42</v>
      </c>
      <c r="T178" s="23"/>
      <c r="U178" s="23"/>
      <c r="V178" s="24"/>
      <c r="W178" s="22" t="s">
        <v>43</v>
      </c>
      <c r="X178" s="24"/>
      <c r="Y178" s="22" t="s">
        <v>44</v>
      </c>
      <c r="Z178" s="23"/>
      <c r="AA178" s="24"/>
      <c r="AB178" s="22" t="s">
        <v>45</v>
      </c>
      <c r="AC178" s="23"/>
      <c r="AD178" s="23"/>
      <c r="AE178" s="24"/>
      <c r="AF178" s="22" t="s">
        <v>46</v>
      </c>
      <c r="AG178" s="23"/>
      <c r="AH178" s="23"/>
      <c r="AI178" s="23"/>
      <c r="AJ178" s="23"/>
      <c r="AK178" s="24"/>
      <c r="AL178" s="22" t="s">
        <v>47</v>
      </c>
      <c r="AM178" s="24"/>
    </row>
    <row r="179" spans="1:77" ht="30" customHeight="1" x14ac:dyDescent="0.2">
      <c r="B179" s="26"/>
      <c r="C179" s="4" t="s">
        <v>48</v>
      </c>
      <c r="D179" s="4" t="s">
        <v>49</v>
      </c>
      <c r="E179" s="4" t="s">
        <v>50</v>
      </c>
      <c r="F179" s="4" t="s">
        <v>51</v>
      </c>
      <c r="G179" s="4" t="s">
        <v>52</v>
      </c>
      <c r="H179" s="4" t="s">
        <v>53</v>
      </c>
      <c r="I179" s="4" t="s">
        <v>54</v>
      </c>
      <c r="J179" s="4" t="s">
        <v>55</v>
      </c>
      <c r="K179" s="4" t="s">
        <v>56</v>
      </c>
      <c r="L179" s="4" t="s">
        <v>57</v>
      </c>
      <c r="M179" s="4" t="s">
        <v>58</v>
      </c>
      <c r="N179" s="4" t="s">
        <v>59</v>
      </c>
      <c r="O179" s="4" t="s">
        <v>60</v>
      </c>
      <c r="P179" s="4" t="s">
        <v>61</v>
      </c>
      <c r="Q179" s="4" t="s">
        <v>62</v>
      </c>
      <c r="R179" s="4" t="s">
        <v>63</v>
      </c>
      <c r="S179" s="4" t="s">
        <v>64</v>
      </c>
      <c r="T179" s="4" t="s">
        <v>65</v>
      </c>
      <c r="U179" s="4" t="s">
        <v>66</v>
      </c>
      <c r="V179" s="4" t="s">
        <v>67</v>
      </c>
      <c r="W179" s="4" t="s">
        <v>68</v>
      </c>
      <c r="X179" s="4" t="s">
        <v>69</v>
      </c>
      <c r="Y179" s="4" t="s">
        <v>70</v>
      </c>
      <c r="Z179" s="4" t="s">
        <v>71</v>
      </c>
      <c r="AA179" s="4" t="s">
        <v>72</v>
      </c>
      <c r="AB179" s="4" t="s">
        <v>73</v>
      </c>
      <c r="AC179" s="4" t="s">
        <v>74</v>
      </c>
      <c r="AD179" s="4" t="s">
        <v>75</v>
      </c>
      <c r="AE179" s="4" t="s">
        <v>76</v>
      </c>
      <c r="AF179" s="4" t="s">
        <v>77</v>
      </c>
      <c r="AG179" s="4" t="s">
        <v>78</v>
      </c>
      <c r="AH179" s="4" t="s">
        <v>79</v>
      </c>
      <c r="AI179" s="4" t="s">
        <v>80</v>
      </c>
      <c r="AJ179" s="4" t="s">
        <v>81</v>
      </c>
      <c r="AK179" s="4" t="s">
        <v>82</v>
      </c>
      <c r="AL179" s="4" t="s">
        <v>83</v>
      </c>
      <c r="AM179" s="4" t="s">
        <v>84</v>
      </c>
    </row>
    <row r="180" spans="1:77" ht="16" x14ac:dyDescent="0.2">
      <c r="A180" s="1" t="s">
        <v>85</v>
      </c>
      <c r="B180" s="5">
        <v>2110</v>
      </c>
      <c r="C180" s="5">
        <v>1132</v>
      </c>
      <c r="D180" s="5">
        <v>978</v>
      </c>
      <c r="E180" s="5">
        <v>212</v>
      </c>
      <c r="F180" s="5">
        <v>390</v>
      </c>
      <c r="G180" s="5">
        <v>380</v>
      </c>
      <c r="H180" s="5">
        <v>412</v>
      </c>
      <c r="I180" s="5">
        <v>359</v>
      </c>
      <c r="J180" s="5">
        <v>357</v>
      </c>
      <c r="K180" s="5">
        <v>277</v>
      </c>
      <c r="L180" s="5">
        <v>637</v>
      </c>
      <c r="M180" s="5">
        <v>342</v>
      </c>
      <c r="N180" s="5">
        <v>522</v>
      </c>
      <c r="O180" s="5">
        <v>1778</v>
      </c>
      <c r="P180" s="5">
        <v>171</v>
      </c>
      <c r="Q180" s="5">
        <v>107</v>
      </c>
      <c r="R180" s="5">
        <v>53</v>
      </c>
      <c r="S180" s="5">
        <v>437</v>
      </c>
      <c r="T180" s="5">
        <v>421</v>
      </c>
      <c r="U180" s="5">
        <v>389</v>
      </c>
      <c r="V180" s="5">
        <v>863</v>
      </c>
      <c r="W180" s="5">
        <v>1017</v>
      </c>
      <c r="X180" s="5">
        <v>1093</v>
      </c>
      <c r="Y180" s="5">
        <v>600</v>
      </c>
      <c r="Z180" s="5">
        <v>781</v>
      </c>
      <c r="AA180" s="5">
        <v>701</v>
      </c>
      <c r="AB180" s="5">
        <v>969</v>
      </c>
      <c r="AC180" s="5">
        <v>311</v>
      </c>
      <c r="AD180" s="5">
        <v>128</v>
      </c>
      <c r="AE180" s="5">
        <v>702</v>
      </c>
      <c r="AF180" s="5">
        <v>678</v>
      </c>
      <c r="AG180" s="5">
        <v>294</v>
      </c>
      <c r="AH180" s="5">
        <v>248</v>
      </c>
      <c r="AI180" s="5">
        <v>119</v>
      </c>
      <c r="AJ180" s="5">
        <v>78</v>
      </c>
      <c r="AK180" s="5">
        <v>95</v>
      </c>
      <c r="AL180" s="5">
        <v>604</v>
      </c>
      <c r="AM180" s="5">
        <v>710</v>
      </c>
    </row>
    <row r="181" spans="1:77" ht="16" x14ac:dyDescent="0.2">
      <c r="A181" s="1" t="s">
        <v>86</v>
      </c>
      <c r="B181" s="5">
        <v>2110</v>
      </c>
      <c r="C181" s="5">
        <v>1090</v>
      </c>
      <c r="D181" s="5">
        <v>1020</v>
      </c>
      <c r="E181" s="5">
        <v>222</v>
      </c>
      <c r="F181" s="5">
        <v>357</v>
      </c>
      <c r="G181" s="5">
        <v>344</v>
      </c>
      <c r="H181" s="5">
        <v>353</v>
      </c>
      <c r="I181" s="5">
        <v>338</v>
      </c>
      <c r="J181" s="5">
        <v>496</v>
      </c>
      <c r="K181" s="5">
        <v>274</v>
      </c>
      <c r="L181" s="5">
        <v>673</v>
      </c>
      <c r="M181" s="5">
        <v>339</v>
      </c>
      <c r="N181" s="5">
        <v>489</v>
      </c>
      <c r="O181" s="5">
        <v>1776</v>
      </c>
      <c r="P181" s="5">
        <v>176</v>
      </c>
      <c r="Q181" s="5">
        <v>99</v>
      </c>
      <c r="R181" s="5">
        <v>58</v>
      </c>
      <c r="S181" s="5">
        <v>601</v>
      </c>
      <c r="T181" s="5">
        <v>448</v>
      </c>
      <c r="U181" s="5">
        <v>350</v>
      </c>
      <c r="V181" s="5">
        <v>710</v>
      </c>
      <c r="W181" s="5">
        <v>1154</v>
      </c>
      <c r="X181" s="5">
        <v>956</v>
      </c>
      <c r="Y181" s="5">
        <v>621</v>
      </c>
      <c r="Z181" s="5">
        <v>788</v>
      </c>
      <c r="AA181" s="5">
        <v>677</v>
      </c>
      <c r="AB181" s="5">
        <v>865</v>
      </c>
      <c r="AC181" s="5">
        <v>271</v>
      </c>
      <c r="AD181" s="5">
        <v>71</v>
      </c>
      <c r="AE181" s="5">
        <v>903</v>
      </c>
      <c r="AF181" s="5">
        <v>514</v>
      </c>
      <c r="AG181" s="5">
        <v>363</v>
      </c>
      <c r="AH181" s="5">
        <v>212</v>
      </c>
      <c r="AI181" s="5">
        <v>181</v>
      </c>
      <c r="AJ181" s="5">
        <v>116</v>
      </c>
      <c r="AK181" s="5">
        <v>125</v>
      </c>
      <c r="AL181" s="5">
        <v>682</v>
      </c>
      <c r="AM181" s="5">
        <v>632</v>
      </c>
    </row>
    <row r="182" spans="1:77" ht="16" x14ac:dyDescent="0.2">
      <c r="A182" s="1" t="s">
        <v>111</v>
      </c>
      <c r="B182" s="5">
        <v>993</v>
      </c>
      <c r="C182" s="5">
        <v>492</v>
      </c>
      <c r="D182" s="5">
        <v>501</v>
      </c>
      <c r="E182" s="5">
        <v>106</v>
      </c>
      <c r="F182" s="5">
        <v>128</v>
      </c>
      <c r="G182" s="5">
        <v>154</v>
      </c>
      <c r="H182" s="5">
        <v>155</v>
      </c>
      <c r="I182" s="5">
        <v>163</v>
      </c>
      <c r="J182" s="5">
        <v>288</v>
      </c>
      <c r="K182" s="5">
        <v>128</v>
      </c>
      <c r="L182" s="5">
        <v>322</v>
      </c>
      <c r="M182" s="5">
        <v>157</v>
      </c>
      <c r="N182" s="5">
        <v>224</v>
      </c>
      <c r="O182" s="5">
        <v>832</v>
      </c>
      <c r="P182" s="5">
        <v>87</v>
      </c>
      <c r="Q182" s="5">
        <v>44</v>
      </c>
      <c r="R182" s="5">
        <v>31</v>
      </c>
      <c r="S182" s="5">
        <v>253</v>
      </c>
      <c r="T182" s="5">
        <v>226</v>
      </c>
      <c r="U182" s="5">
        <v>173</v>
      </c>
      <c r="V182" s="5">
        <v>342</v>
      </c>
      <c r="W182" s="5">
        <v>535</v>
      </c>
      <c r="X182" s="5">
        <v>458</v>
      </c>
      <c r="Y182" s="5">
        <v>250</v>
      </c>
      <c r="Z182" s="5">
        <v>407</v>
      </c>
      <c r="AA182" s="5">
        <v>323</v>
      </c>
      <c r="AB182" s="5">
        <v>385</v>
      </c>
      <c r="AC182" s="5">
        <v>120</v>
      </c>
      <c r="AD182" s="5">
        <v>28</v>
      </c>
      <c r="AE182" s="5">
        <v>460</v>
      </c>
      <c r="AF182" s="5">
        <v>249</v>
      </c>
      <c r="AG182" s="5">
        <v>180</v>
      </c>
      <c r="AH182" s="5">
        <v>95</v>
      </c>
      <c r="AI182" s="5">
        <v>93</v>
      </c>
      <c r="AJ182" s="5">
        <v>63</v>
      </c>
      <c r="AK182" s="5">
        <v>62</v>
      </c>
      <c r="AL182" s="5">
        <v>337</v>
      </c>
      <c r="AM182" s="5">
        <v>324</v>
      </c>
    </row>
    <row r="183" spans="1:77" ht="16" x14ac:dyDescent="0.2">
      <c r="B183" s="6">
        <v>0.47073261140555461</v>
      </c>
      <c r="C183" s="6">
        <v>0.45110810038164451</v>
      </c>
      <c r="D183" s="6">
        <v>0.49171199631700829</v>
      </c>
      <c r="E183" s="6">
        <v>0.47909531233341268</v>
      </c>
      <c r="F183" s="6">
        <v>0.35799433581564361</v>
      </c>
      <c r="G183" s="6">
        <v>0.44586928363938921</v>
      </c>
      <c r="H183" s="6">
        <v>0.43773852281672693</v>
      </c>
      <c r="I183" s="6">
        <v>0.48225736314527667</v>
      </c>
      <c r="J183" s="6">
        <v>0.58107654587230861</v>
      </c>
      <c r="K183" s="6">
        <v>0.46876300979681462</v>
      </c>
      <c r="L183" s="6">
        <v>0.47817148603079379</v>
      </c>
      <c r="M183" s="6">
        <v>0.46226668670671572</v>
      </c>
      <c r="N183" s="6">
        <v>0.45903748793944449</v>
      </c>
      <c r="O183" s="6">
        <v>0.46841223400836068</v>
      </c>
      <c r="P183" s="6">
        <v>0.49162771039023312</v>
      </c>
      <c r="Q183" s="6">
        <v>0.44224060275177801</v>
      </c>
      <c r="R183" s="6">
        <v>0.53556648232312443</v>
      </c>
      <c r="S183" s="6">
        <v>0.42078121758339337</v>
      </c>
      <c r="T183" s="6">
        <v>0.50306670809868947</v>
      </c>
      <c r="U183" s="6">
        <v>0.49393440350699419</v>
      </c>
      <c r="V183" s="6">
        <v>0.48117791044201041</v>
      </c>
      <c r="W183" s="6">
        <v>0.46378002075687291</v>
      </c>
      <c r="X183" s="6">
        <v>0.47912351037408768</v>
      </c>
      <c r="Y183" s="6">
        <v>0.40226644063343109</v>
      </c>
      <c r="Z183" s="6">
        <v>0.51697364535984891</v>
      </c>
      <c r="AA183" s="6">
        <v>0.47790284038269831</v>
      </c>
      <c r="AB183" s="6">
        <v>0.44552488119794748</v>
      </c>
      <c r="AC183" s="6">
        <v>0.44511409524174328</v>
      </c>
      <c r="AD183" s="6">
        <v>0.38761419402526598</v>
      </c>
      <c r="AE183" s="6">
        <v>0.50909898646954843</v>
      </c>
      <c r="AF183" s="6">
        <v>0.48472256384890672</v>
      </c>
      <c r="AG183" s="6">
        <v>0.49537708625787091</v>
      </c>
      <c r="AH183" s="6">
        <v>0.44965805504937678</v>
      </c>
      <c r="AI183" s="6">
        <v>0.51268724528748222</v>
      </c>
      <c r="AJ183" s="6">
        <v>0.5451525673900427</v>
      </c>
      <c r="AK183" s="6">
        <v>0.49739162604002712</v>
      </c>
      <c r="AL183" s="6">
        <v>0.49422369738821548</v>
      </c>
      <c r="AM183" s="6">
        <v>0.51314560883246774</v>
      </c>
    </row>
    <row r="184" spans="1:77" ht="16" x14ac:dyDescent="0.2">
      <c r="A184" s="1" t="s">
        <v>112</v>
      </c>
      <c r="B184" s="5">
        <v>1117</v>
      </c>
      <c r="C184" s="5">
        <v>598</v>
      </c>
      <c r="D184" s="5">
        <v>518</v>
      </c>
      <c r="E184" s="5">
        <v>116</v>
      </c>
      <c r="F184" s="5">
        <v>229</v>
      </c>
      <c r="G184" s="5">
        <v>191</v>
      </c>
      <c r="H184" s="5">
        <v>198</v>
      </c>
      <c r="I184" s="5">
        <v>175</v>
      </c>
      <c r="J184" s="5">
        <v>208</v>
      </c>
      <c r="K184" s="5">
        <v>146</v>
      </c>
      <c r="L184" s="5">
        <v>351</v>
      </c>
      <c r="M184" s="5">
        <v>182</v>
      </c>
      <c r="N184" s="5">
        <v>264</v>
      </c>
      <c r="O184" s="5">
        <v>944</v>
      </c>
      <c r="P184" s="5">
        <v>90</v>
      </c>
      <c r="Q184" s="5">
        <v>55</v>
      </c>
      <c r="R184" s="5">
        <v>27</v>
      </c>
      <c r="S184" s="5">
        <v>348</v>
      </c>
      <c r="T184" s="5">
        <v>223</v>
      </c>
      <c r="U184" s="5">
        <v>177</v>
      </c>
      <c r="V184" s="5">
        <v>368</v>
      </c>
      <c r="W184" s="5">
        <v>619</v>
      </c>
      <c r="X184" s="5">
        <v>498</v>
      </c>
      <c r="Y184" s="5">
        <v>371</v>
      </c>
      <c r="Z184" s="5">
        <v>380</v>
      </c>
      <c r="AA184" s="5">
        <v>353</v>
      </c>
      <c r="AB184" s="5">
        <v>480</v>
      </c>
      <c r="AC184" s="5">
        <v>150</v>
      </c>
      <c r="AD184" s="5">
        <v>43</v>
      </c>
      <c r="AE184" s="5">
        <v>443</v>
      </c>
      <c r="AF184" s="5">
        <v>265</v>
      </c>
      <c r="AG184" s="5">
        <v>183</v>
      </c>
      <c r="AH184" s="5">
        <v>116</v>
      </c>
      <c r="AI184" s="5">
        <v>88</v>
      </c>
      <c r="AJ184" s="5">
        <v>53</v>
      </c>
      <c r="AK184" s="5">
        <v>63</v>
      </c>
      <c r="AL184" s="5">
        <v>345</v>
      </c>
      <c r="AM184" s="5">
        <v>308</v>
      </c>
    </row>
    <row r="185" spans="1:77" ht="16" x14ac:dyDescent="0.2">
      <c r="B185" s="6">
        <v>0.52926738859444411</v>
      </c>
      <c r="C185" s="6">
        <v>0.54889189961835616</v>
      </c>
      <c r="D185" s="6">
        <v>0.50828800368299243</v>
      </c>
      <c r="E185" s="6">
        <v>0.52090468766658748</v>
      </c>
      <c r="F185" s="6">
        <v>0.64200566418435678</v>
      </c>
      <c r="G185" s="6">
        <v>0.55413071636061084</v>
      </c>
      <c r="H185" s="6">
        <v>0.56226147718327235</v>
      </c>
      <c r="I185" s="6">
        <v>0.51774263685472288</v>
      </c>
      <c r="J185" s="6">
        <v>0.4189234541276905</v>
      </c>
      <c r="K185" s="6">
        <v>0.53123699020318582</v>
      </c>
      <c r="L185" s="6">
        <v>0.52182851396920704</v>
      </c>
      <c r="M185" s="6">
        <v>0.53773331329328311</v>
      </c>
      <c r="N185" s="6">
        <v>0.54096251206055512</v>
      </c>
      <c r="O185" s="6">
        <v>0.53158776599163871</v>
      </c>
      <c r="P185" s="6">
        <v>0.50837228960976721</v>
      </c>
      <c r="Q185" s="6">
        <v>0.55775939724822199</v>
      </c>
      <c r="R185" s="6">
        <v>0.46443351767687557</v>
      </c>
      <c r="S185" s="6">
        <v>0.57921878241660596</v>
      </c>
      <c r="T185" s="6">
        <v>0.49693329190130919</v>
      </c>
      <c r="U185" s="6">
        <v>0.50606559649300387</v>
      </c>
      <c r="V185" s="6">
        <v>0.5188220895579897</v>
      </c>
      <c r="W185" s="6">
        <v>0.53621997924312692</v>
      </c>
      <c r="X185" s="6">
        <v>0.52087648962591293</v>
      </c>
      <c r="Y185" s="6">
        <v>0.59773355936656947</v>
      </c>
      <c r="Z185" s="6">
        <v>0.48302635464015292</v>
      </c>
      <c r="AA185" s="6">
        <v>0.52209715961730152</v>
      </c>
      <c r="AB185" s="6">
        <v>0.55447511880205369</v>
      </c>
      <c r="AC185" s="6">
        <v>0.5548859047582565</v>
      </c>
      <c r="AD185" s="6">
        <v>0.61238580597473458</v>
      </c>
      <c r="AE185" s="6">
        <v>0.49090101353045279</v>
      </c>
      <c r="AF185" s="6">
        <v>0.51527743615109223</v>
      </c>
      <c r="AG185" s="6">
        <v>0.50462291374212775</v>
      </c>
      <c r="AH185" s="6">
        <v>0.55034194495062327</v>
      </c>
      <c r="AI185" s="6">
        <v>0.48731275471251739</v>
      </c>
      <c r="AJ185" s="6">
        <v>0.45484743260995708</v>
      </c>
      <c r="AK185" s="6">
        <v>0.5026083739599726</v>
      </c>
      <c r="AL185" s="6">
        <v>0.50577630261178474</v>
      </c>
      <c r="AM185" s="6">
        <v>0.48685439116753237</v>
      </c>
    </row>
    <row r="187" spans="1:77" ht="16" x14ac:dyDescent="0.2">
      <c r="A187" s="3" t="str">
        <f>HYPERLINK("#Contents!A1","Contents")</f>
        <v>Contents</v>
      </c>
    </row>
    <row r="188" spans="1:77" ht="16" x14ac:dyDescent="0.2">
      <c r="A188" s="2" t="s">
        <v>119</v>
      </c>
      <c r="BY188" t="s">
        <v>120</v>
      </c>
    </row>
    <row r="189" spans="1:77" ht="16" x14ac:dyDescent="0.2">
      <c r="A189" s="1" t="s">
        <v>37</v>
      </c>
    </row>
    <row r="191" spans="1:77" ht="30" customHeight="1" x14ac:dyDescent="0.2">
      <c r="B191" s="25" t="s">
        <v>38</v>
      </c>
      <c r="C191" s="22" t="s">
        <v>39</v>
      </c>
      <c r="D191" s="24"/>
      <c r="E191" s="22" t="s">
        <v>40</v>
      </c>
      <c r="F191" s="23"/>
      <c r="G191" s="23"/>
      <c r="H191" s="23"/>
      <c r="I191" s="23"/>
      <c r="J191" s="24"/>
      <c r="K191" s="22" t="s">
        <v>41</v>
      </c>
      <c r="L191" s="23"/>
      <c r="M191" s="23"/>
      <c r="N191" s="23"/>
      <c r="O191" s="23"/>
      <c r="P191" s="23"/>
      <c r="Q191" s="23"/>
      <c r="R191" s="24"/>
      <c r="S191" s="22" t="s">
        <v>42</v>
      </c>
      <c r="T191" s="23"/>
      <c r="U191" s="23"/>
      <c r="V191" s="24"/>
      <c r="W191" s="22" t="s">
        <v>43</v>
      </c>
      <c r="X191" s="24"/>
      <c r="Y191" s="22" t="s">
        <v>44</v>
      </c>
      <c r="Z191" s="23"/>
      <c r="AA191" s="24"/>
      <c r="AB191" s="22" t="s">
        <v>45</v>
      </c>
      <c r="AC191" s="23"/>
      <c r="AD191" s="23"/>
      <c r="AE191" s="24"/>
      <c r="AF191" s="22" t="s">
        <v>46</v>
      </c>
      <c r="AG191" s="23"/>
      <c r="AH191" s="23"/>
      <c r="AI191" s="23"/>
      <c r="AJ191" s="23"/>
      <c r="AK191" s="24"/>
      <c r="AL191" s="22" t="s">
        <v>47</v>
      </c>
      <c r="AM191" s="24"/>
    </row>
    <row r="192" spans="1:77" ht="30" customHeight="1" x14ac:dyDescent="0.2">
      <c r="B192" s="26"/>
      <c r="C192" s="4" t="s">
        <v>48</v>
      </c>
      <c r="D192" s="4" t="s">
        <v>49</v>
      </c>
      <c r="E192" s="4" t="s">
        <v>50</v>
      </c>
      <c r="F192" s="4" t="s">
        <v>51</v>
      </c>
      <c r="G192" s="4" t="s">
        <v>52</v>
      </c>
      <c r="H192" s="4" t="s">
        <v>53</v>
      </c>
      <c r="I192" s="4" t="s">
        <v>54</v>
      </c>
      <c r="J192" s="4" t="s">
        <v>55</v>
      </c>
      <c r="K192" s="4" t="s">
        <v>56</v>
      </c>
      <c r="L192" s="4" t="s">
        <v>57</v>
      </c>
      <c r="M192" s="4" t="s">
        <v>58</v>
      </c>
      <c r="N192" s="4" t="s">
        <v>59</v>
      </c>
      <c r="O192" s="4" t="s">
        <v>60</v>
      </c>
      <c r="P192" s="4" t="s">
        <v>61</v>
      </c>
      <c r="Q192" s="4" t="s">
        <v>62</v>
      </c>
      <c r="R192" s="4" t="s">
        <v>63</v>
      </c>
      <c r="S192" s="4" t="s">
        <v>64</v>
      </c>
      <c r="T192" s="4" t="s">
        <v>65</v>
      </c>
      <c r="U192" s="4" t="s">
        <v>66</v>
      </c>
      <c r="V192" s="4" t="s">
        <v>67</v>
      </c>
      <c r="W192" s="4" t="s">
        <v>68</v>
      </c>
      <c r="X192" s="4" t="s">
        <v>69</v>
      </c>
      <c r="Y192" s="4" t="s">
        <v>70</v>
      </c>
      <c r="Z192" s="4" t="s">
        <v>71</v>
      </c>
      <c r="AA192" s="4" t="s">
        <v>72</v>
      </c>
      <c r="AB192" s="4" t="s">
        <v>73</v>
      </c>
      <c r="AC192" s="4" t="s">
        <v>74</v>
      </c>
      <c r="AD192" s="4" t="s">
        <v>75</v>
      </c>
      <c r="AE192" s="4" t="s">
        <v>76</v>
      </c>
      <c r="AF192" s="4" t="s">
        <v>77</v>
      </c>
      <c r="AG192" s="4" t="s">
        <v>78</v>
      </c>
      <c r="AH192" s="4" t="s">
        <v>79</v>
      </c>
      <c r="AI192" s="4" t="s">
        <v>80</v>
      </c>
      <c r="AJ192" s="4" t="s">
        <v>81</v>
      </c>
      <c r="AK192" s="4" t="s">
        <v>82</v>
      </c>
      <c r="AL192" s="4" t="s">
        <v>83</v>
      </c>
      <c r="AM192" s="4" t="s">
        <v>84</v>
      </c>
    </row>
    <row r="193" spans="1:77" ht="16" x14ac:dyDescent="0.2">
      <c r="A193" s="1" t="s">
        <v>85</v>
      </c>
      <c r="B193" s="5">
        <v>2110</v>
      </c>
      <c r="C193" s="5">
        <v>1132</v>
      </c>
      <c r="D193" s="5">
        <v>978</v>
      </c>
      <c r="E193" s="5">
        <v>212</v>
      </c>
      <c r="F193" s="5">
        <v>390</v>
      </c>
      <c r="G193" s="5">
        <v>380</v>
      </c>
      <c r="H193" s="5">
        <v>412</v>
      </c>
      <c r="I193" s="5">
        <v>359</v>
      </c>
      <c r="J193" s="5">
        <v>357</v>
      </c>
      <c r="K193" s="5">
        <v>277</v>
      </c>
      <c r="L193" s="5">
        <v>637</v>
      </c>
      <c r="M193" s="5">
        <v>342</v>
      </c>
      <c r="N193" s="5">
        <v>522</v>
      </c>
      <c r="O193" s="5">
        <v>1778</v>
      </c>
      <c r="P193" s="5">
        <v>171</v>
      </c>
      <c r="Q193" s="5">
        <v>107</v>
      </c>
      <c r="R193" s="5">
        <v>53</v>
      </c>
      <c r="S193" s="5">
        <v>437</v>
      </c>
      <c r="T193" s="5">
        <v>421</v>
      </c>
      <c r="U193" s="5">
        <v>389</v>
      </c>
      <c r="V193" s="5">
        <v>863</v>
      </c>
      <c r="W193" s="5">
        <v>1017</v>
      </c>
      <c r="X193" s="5">
        <v>1093</v>
      </c>
      <c r="Y193" s="5">
        <v>600</v>
      </c>
      <c r="Z193" s="5">
        <v>781</v>
      </c>
      <c r="AA193" s="5">
        <v>701</v>
      </c>
      <c r="AB193" s="5">
        <v>969</v>
      </c>
      <c r="AC193" s="5">
        <v>311</v>
      </c>
      <c r="AD193" s="5">
        <v>128</v>
      </c>
      <c r="AE193" s="5">
        <v>702</v>
      </c>
      <c r="AF193" s="5">
        <v>678</v>
      </c>
      <c r="AG193" s="5">
        <v>294</v>
      </c>
      <c r="AH193" s="5">
        <v>248</v>
      </c>
      <c r="AI193" s="5">
        <v>119</v>
      </c>
      <c r="AJ193" s="5">
        <v>78</v>
      </c>
      <c r="AK193" s="5">
        <v>95</v>
      </c>
      <c r="AL193" s="5">
        <v>604</v>
      </c>
      <c r="AM193" s="5">
        <v>710</v>
      </c>
    </row>
    <row r="194" spans="1:77" ht="16" x14ac:dyDescent="0.2">
      <c r="A194" s="1" t="s">
        <v>86</v>
      </c>
      <c r="B194" s="5">
        <v>2110</v>
      </c>
      <c r="C194" s="5">
        <v>1090</v>
      </c>
      <c r="D194" s="5">
        <v>1020</v>
      </c>
      <c r="E194" s="5">
        <v>222</v>
      </c>
      <c r="F194" s="5">
        <v>357</v>
      </c>
      <c r="G194" s="5">
        <v>344</v>
      </c>
      <c r="H194" s="5">
        <v>353</v>
      </c>
      <c r="I194" s="5">
        <v>338</v>
      </c>
      <c r="J194" s="5">
        <v>496</v>
      </c>
      <c r="K194" s="5">
        <v>274</v>
      </c>
      <c r="L194" s="5">
        <v>673</v>
      </c>
      <c r="M194" s="5">
        <v>339</v>
      </c>
      <c r="N194" s="5">
        <v>489</v>
      </c>
      <c r="O194" s="5">
        <v>1776</v>
      </c>
      <c r="P194" s="5">
        <v>176</v>
      </c>
      <c r="Q194" s="5">
        <v>99</v>
      </c>
      <c r="R194" s="5">
        <v>58</v>
      </c>
      <c r="S194" s="5">
        <v>601</v>
      </c>
      <c r="T194" s="5">
        <v>448</v>
      </c>
      <c r="U194" s="5">
        <v>350</v>
      </c>
      <c r="V194" s="5">
        <v>710</v>
      </c>
      <c r="W194" s="5">
        <v>1154</v>
      </c>
      <c r="X194" s="5">
        <v>956</v>
      </c>
      <c r="Y194" s="5">
        <v>621</v>
      </c>
      <c r="Z194" s="5">
        <v>788</v>
      </c>
      <c r="AA194" s="5">
        <v>677</v>
      </c>
      <c r="AB194" s="5">
        <v>865</v>
      </c>
      <c r="AC194" s="5">
        <v>271</v>
      </c>
      <c r="AD194" s="5">
        <v>71</v>
      </c>
      <c r="AE194" s="5">
        <v>903</v>
      </c>
      <c r="AF194" s="5">
        <v>514</v>
      </c>
      <c r="AG194" s="5">
        <v>363</v>
      </c>
      <c r="AH194" s="5">
        <v>212</v>
      </c>
      <c r="AI194" s="5">
        <v>181</v>
      </c>
      <c r="AJ194" s="5">
        <v>116</v>
      </c>
      <c r="AK194" s="5">
        <v>125</v>
      </c>
      <c r="AL194" s="5">
        <v>682</v>
      </c>
      <c r="AM194" s="5">
        <v>632</v>
      </c>
    </row>
    <row r="195" spans="1:77" ht="16" x14ac:dyDescent="0.2">
      <c r="A195" s="1" t="s">
        <v>111</v>
      </c>
      <c r="B195" s="5">
        <v>373</v>
      </c>
      <c r="C195" s="5">
        <v>201</v>
      </c>
      <c r="D195" s="5">
        <v>172</v>
      </c>
      <c r="E195" s="5">
        <v>54</v>
      </c>
      <c r="F195" s="5">
        <v>92</v>
      </c>
      <c r="G195" s="5">
        <v>77</v>
      </c>
      <c r="H195" s="5">
        <v>71</v>
      </c>
      <c r="I195" s="5">
        <v>42</v>
      </c>
      <c r="J195" s="5">
        <v>38</v>
      </c>
      <c r="K195" s="5">
        <v>73</v>
      </c>
      <c r="L195" s="5">
        <v>88</v>
      </c>
      <c r="M195" s="5">
        <v>65</v>
      </c>
      <c r="N195" s="5">
        <v>91</v>
      </c>
      <c r="O195" s="5">
        <v>318</v>
      </c>
      <c r="P195" s="5">
        <v>27</v>
      </c>
      <c r="Q195" s="5">
        <v>14</v>
      </c>
      <c r="R195" s="5">
        <v>12</v>
      </c>
      <c r="S195" s="5">
        <v>67</v>
      </c>
      <c r="T195" s="5">
        <v>71</v>
      </c>
      <c r="U195" s="5">
        <v>67</v>
      </c>
      <c r="V195" s="5">
        <v>168</v>
      </c>
      <c r="W195" s="5">
        <v>259</v>
      </c>
      <c r="X195" s="5">
        <v>114</v>
      </c>
      <c r="Y195" s="5">
        <v>99</v>
      </c>
      <c r="Z195" s="5">
        <v>124</v>
      </c>
      <c r="AA195" s="5">
        <v>148</v>
      </c>
      <c r="AB195" s="5">
        <v>205</v>
      </c>
      <c r="AC195" s="5">
        <v>43</v>
      </c>
      <c r="AD195" s="5">
        <v>9</v>
      </c>
      <c r="AE195" s="5">
        <v>116</v>
      </c>
      <c r="AF195" s="5">
        <v>116</v>
      </c>
      <c r="AG195" s="5">
        <v>47</v>
      </c>
      <c r="AH195" s="5">
        <v>46</v>
      </c>
      <c r="AI195" s="5">
        <v>30</v>
      </c>
      <c r="AJ195" s="5">
        <v>24</v>
      </c>
      <c r="AK195" s="5">
        <v>22</v>
      </c>
      <c r="AL195" s="5">
        <v>98</v>
      </c>
      <c r="AM195" s="5">
        <v>113</v>
      </c>
    </row>
    <row r="196" spans="1:77" ht="16" x14ac:dyDescent="0.2">
      <c r="B196" s="6">
        <v>0.176655865617521</v>
      </c>
      <c r="C196" s="6">
        <v>0.18458004087645311</v>
      </c>
      <c r="D196" s="6">
        <v>0.1681846062490516</v>
      </c>
      <c r="E196" s="6">
        <v>0.24451256024427781</v>
      </c>
      <c r="F196" s="6">
        <v>0.25694451321331591</v>
      </c>
      <c r="G196" s="6">
        <v>0.22258586614565359</v>
      </c>
      <c r="H196" s="6">
        <v>0.20040747126525579</v>
      </c>
      <c r="I196" s="6">
        <v>0.1230075521151488</v>
      </c>
      <c r="J196" s="6">
        <v>7.6257579738323131E-2</v>
      </c>
      <c r="K196" s="6">
        <v>0.2678298320038604</v>
      </c>
      <c r="L196" s="6">
        <v>0.13126263162783031</v>
      </c>
      <c r="M196" s="6">
        <v>0.19274615509351961</v>
      </c>
      <c r="N196" s="6">
        <v>0.18604389771386831</v>
      </c>
      <c r="O196" s="6">
        <v>0.1791730435897447</v>
      </c>
      <c r="P196" s="6">
        <v>0.1538788011681799</v>
      </c>
      <c r="Q196" s="6">
        <v>0.14181510476585441</v>
      </c>
      <c r="R196" s="6">
        <v>0.21220312229551599</v>
      </c>
      <c r="S196" s="6">
        <v>0.11171518054779429</v>
      </c>
      <c r="T196" s="6">
        <v>0.15748830912580811</v>
      </c>
      <c r="U196" s="6">
        <v>0.19216350296766291</v>
      </c>
      <c r="V196" s="6">
        <v>0.23614436132856029</v>
      </c>
      <c r="W196" s="6">
        <v>0.22419003515257099</v>
      </c>
      <c r="X196" s="6">
        <v>0.1192881254072892</v>
      </c>
      <c r="Y196" s="6">
        <v>0.15882101631107071</v>
      </c>
      <c r="Z196" s="6">
        <v>0.1573884197445129</v>
      </c>
      <c r="AA196" s="6">
        <v>0.2180268643540185</v>
      </c>
      <c r="AB196" s="6">
        <v>0.2367354232381525</v>
      </c>
      <c r="AC196" s="6">
        <v>0.15999315178640761</v>
      </c>
      <c r="AD196" s="6">
        <v>0.1240815868094064</v>
      </c>
      <c r="AE196" s="6">
        <v>0.12821807264848359</v>
      </c>
      <c r="AF196" s="6">
        <v>0.2256457542406744</v>
      </c>
      <c r="AG196" s="6">
        <v>0.12978486794255389</v>
      </c>
      <c r="AH196" s="6">
        <v>0.21943384897302989</v>
      </c>
      <c r="AI196" s="6">
        <v>0.16545924645238491</v>
      </c>
      <c r="AJ196" s="6">
        <v>0.2049059202309528</v>
      </c>
      <c r="AK196" s="6">
        <v>0.17716367729667731</v>
      </c>
      <c r="AL196" s="6">
        <v>0.1433433115561501</v>
      </c>
      <c r="AM196" s="6">
        <v>0.1786373094569087</v>
      </c>
    </row>
    <row r="197" spans="1:77" ht="16" x14ac:dyDescent="0.2">
      <c r="A197" s="1" t="s">
        <v>112</v>
      </c>
      <c r="B197" s="5">
        <v>1737</v>
      </c>
      <c r="C197" s="5">
        <v>889</v>
      </c>
      <c r="D197" s="5">
        <v>848</v>
      </c>
      <c r="E197" s="5">
        <v>168</v>
      </c>
      <c r="F197" s="5">
        <v>265</v>
      </c>
      <c r="G197" s="5">
        <v>268</v>
      </c>
      <c r="H197" s="5">
        <v>282</v>
      </c>
      <c r="I197" s="5">
        <v>296</v>
      </c>
      <c r="J197" s="5">
        <v>458</v>
      </c>
      <c r="K197" s="5">
        <v>201</v>
      </c>
      <c r="L197" s="5">
        <v>585</v>
      </c>
      <c r="M197" s="5">
        <v>274</v>
      </c>
      <c r="N197" s="5">
        <v>398</v>
      </c>
      <c r="O197" s="5">
        <v>1457</v>
      </c>
      <c r="P197" s="5">
        <v>149</v>
      </c>
      <c r="Q197" s="5">
        <v>85</v>
      </c>
      <c r="R197" s="5">
        <v>46</v>
      </c>
      <c r="S197" s="5">
        <v>534</v>
      </c>
      <c r="T197" s="5">
        <v>378</v>
      </c>
      <c r="U197" s="5">
        <v>283</v>
      </c>
      <c r="V197" s="5">
        <v>542</v>
      </c>
      <c r="W197" s="5">
        <v>895</v>
      </c>
      <c r="X197" s="5">
        <v>842</v>
      </c>
      <c r="Y197" s="5">
        <v>522</v>
      </c>
      <c r="Z197" s="5">
        <v>664</v>
      </c>
      <c r="AA197" s="5">
        <v>529</v>
      </c>
      <c r="AB197" s="5">
        <v>660</v>
      </c>
      <c r="AC197" s="5">
        <v>227</v>
      </c>
      <c r="AD197" s="5">
        <v>62</v>
      </c>
      <c r="AE197" s="5">
        <v>787</v>
      </c>
      <c r="AF197" s="5">
        <v>398</v>
      </c>
      <c r="AG197" s="5">
        <v>316</v>
      </c>
      <c r="AH197" s="5">
        <v>165</v>
      </c>
      <c r="AI197" s="5">
        <v>151</v>
      </c>
      <c r="AJ197" s="5">
        <v>93</v>
      </c>
      <c r="AK197" s="5">
        <v>103</v>
      </c>
      <c r="AL197" s="5">
        <v>584</v>
      </c>
      <c r="AM197" s="5">
        <v>519</v>
      </c>
    </row>
    <row r="198" spans="1:77" ht="16" x14ac:dyDescent="0.2">
      <c r="B198" s="6">
        <v>0.82334413438247889</v>
      </c>
      <c r="C198" s="6">
        <v>0.81541995912354737</v>
      </c>
      <c r="D198" s="6">
        <v>0.83181539375094926</v>
      </c>
      <c r="E198" s="6">
        <v>0.7554874397557223</v>
      </c>
      <c r="F198" s="6">
        <v>0.74305548678668465</v>
      </c>
      <c r="G198" s="6">
        <v>0.77741413385434632</v>
      </c>
      <c r="H198" s="6">
        <v>0.7995925287347434</v>
      </c>
      <c r="I198" s="6">
        <v>0.8769924478848512</v>
      </c>
      <c r="J198" s="6">
        <v>0.92374242026167697</v>
      </c>
      <c r="K198" s="6">
        <v>0.73217016799613988</v>
      </c>
      <c r="L198" s="6">
        <v>0.86873736837216975</v>
      </c>
      <c r="M198" s="6">
        <v>0.80725384490647945</v>
      </c>
      <c r="N198" s="6">
        <v>0.81395610228613147</v>
      </c>
      <c r="O198" s="6">
        <v>0.82082695641025472</v>
      </c>
      <c r="P198" s="6">
        <v>0.84612119883182035</v>
      </c>
      <c r="Q198" s="6">
        <v>0.85818489523414565</v>
      </c>
      <c r="R198" s="6">
        <v>0.78779687770448426</v>
      </c>
      <c r="S198" s="6">
        <v>0.88828481945220572</v>
      </c>
      <c r="T198" s="6">
        <v>0.84251169087419175</v>
      </c>
      <c r="U198" s="6">
        <v>0.80783649703233595</v>
      </c>
      <c r="V198" s="6">
        <v>0.76385563867144013</v>
      </c>
      <c r="W198" s="6">
        <v>0.77580996484742915</v>
      </c>
      <c r="X198" s="6">
        <v>0.88071187459271094</v>
      </c>
      <c r="Y198" s="6">
        <v>0.84117898368893007</v>
      </c>
      <c r="Z198" s="6">
        <v>0.84261158025548799</v>
      </c>
      <c r="AA198" s="6">
        <v>0.78197313564598137</v>
      </c>
      <c r="AB198" s="6">
        <v>0.76326457676184878</v>
      </c>
      <c r="AC198" s="6">
        <v>0.84000684821359262</v>
      </c>
      <c r="AD198" s="6">
        <v>0.87591841319059416</v>
      </c>
      <c r="AE198" s="6">
        <v>0.87178192735151705</v>
      </c>
      <c r="AF198" s="6">
        <v>0.77435424575932577</v>
      </c>
      <c r="AG198" s="6">
        <v>0.87021513205744516</v>
      </c>
      <c r="AH198" s="6">
        <v>0.78056615102697025</v>
      </c>
      <c r="AI198" s="6">
        <v>0.83454075354761448</v>
      </c>
      <c r="AJ198" s="6">
        <v>0.79509407976904733</v>
      </c>
      <c r="AK198" s="6">
        <v>0.82283632270332252</v>
      </c>
      <c r="AL198" s="6">
        <v>0.85665668844385012</v>
      </c>
      <c r="AM198" s="6">
        <v>0.82136269054309174</v>
      </c>
    </row>
    <row r="200" spans="1:77" ht="16" x14ac:dyDescent="0.2">
      <c r="A200" s="3" t="str">
        <f>HYPERLINK("#Contents!A1","Contents")</f>
        <v>Contents</v>
      </c>
    </row>
    <row r="201" spans="1:77" ht="16" x14ac:dyDescent="0.2">
      <c r="A201" s="2" t="s">
        <v>121</v>
      </c>
      <c r="BY201" t="s">
        <v>122</v>
      </c>
    </row>
    <row r="202" spans="1:77" ht="16" x14ac:dyDescent="0.2">
      <c r="A202" s="1" t="s">
        <v>37</v>
      </c>
    </row>
    <row r="204" spans="1:77" ht="30" customHeight="1" x14ac:dyDescent="0.2">
      <c r="B204" s="25" t="s">
        <v>38</v>
      </c>
      <c r="C204" s="22" t="s">
        <v>39</v>
      </c>
      <c r="D204" s="24"/>
      <c r="E204" s="22" t="s">
        <v>40</v>
      </c>
      <c r="F204" s="23"/>
      <c r="G204" s="23"/>
      <c r="H204" s="23"/>
      <c r="I204" s="23"/>
      <c r="J204" s="24"/>
      <c r="K204" s="22" t="s">
        <v>41</v>
      </c>
      <c r="L204" s="23"/>
      <c r="M204" s="23"/>
      <c r="N204" s="23"/>
      <c r="O204" s="23"/>
      <c r="P204" s="23"/>
      <c r="Q204" s="23"/>
      <c r="R204" s="24"/>
      <c r="S204" s="22" t="s">
        <v>42</v>
      </c>
      <c r="T204" s="23"/>
      <c r="U204" s="23"/>
      <c r="V204" s="24"/>
      <c r="W204" s="22" t="s">
        <v>43</v>
      </c>
      <c r="X204" s="24"/>
      <c r="Y204" s="22" t="s">
        <v>44</v>
      </c>
      <c r="Z204" s="23"/>
      <c r="AA204" s="24"/>
      <c r="AB204" s="22" t="s">
        <v>45</v>
      </c>
      <c r="AC204" s="23"/>
      <c r="AD204" s="23"/>
      <c r="AE204" s="24"/>
      <c r="AF204" s="22" t="s">
        <v>46</v>
      </c>
      <c r="AG204" s="23"/>
      <c r="AH204" s="23"/>
      <c r="AI204" s="23"/>
      <c r="AJ204" s="23"/>
      <c r="AK204" s="24"/>
      <c r="AL204" s="22" t="s">
        <v>47</v>
      </c>
      <c r="AM204" s="24"/>
    </row>
    <row r="205" spans="1:77" ht="30" customHeight="1" x14ac:dyDescent="0.2">
      <c r="B205" s="26"/>
      <c r="C205" s="4" t="s">
        <v>48</v>
      </c>
      <c r="D205" s="4" t="s">
        <v>49</v>
      </c>
      <c r="E205" s="4" t="s">
        <v>50</v>
      </c>
      <c r="F205" s="4" t="s">
        <v>51</v>
      </c>
      <c r="G205" s="4" t="s">
        <v>52</v>
      </c>
      <c r="H205" s="4" t="s">
        <v>53</v>
      </c>
      <c r="I205" s="4" t="s">
        <v>54</v>
      </c>
      <c r="J205" s="4" t="s">
        <v>55</v>
      </c>
      <c r="K205" s="4" t="s">
        <v>56</v>
      </c>
      <c r="L205" s="4" t="s">
        <v>57</v>
      </c>
      <c r="M205" s="4" t="s">
        <v>58</v>
      </c>
      <c r="N205" s="4" t="s">
        <v>59</v>
      </c>
      <c r="O205" s="4" t="s">
        <v>60</v>
      </c>
      <c r="P205" s="4" t="s">
        <v>61</v>
      </c>
      <c r="Q205" s="4" t="s">
        <v>62</v>
      </c>
      <c r="R205" s="4" t="s">
        <v>63</v>
      </c>
      <c r="S205" s="4" t="s">
        <v>64</v>
      </c>
      <c r="T205" s="4" t="s">
        <v>65</v>
      </c>
      <c r="U205" s="4" t="s">
        <v>66</v>
      </c>
      <c r="V205" s="4" t="s">
        <v>67</v>
      </c>
      <c r="W205" s="4" t="s">
        <v>68</v>
      </c>
      <c r="X205" s="4" t="s">
        <v>69</v>
      </c>
      <c r="Y205" s="4" t="s">
        <v>70</v>
      </c>
      <c r="Z205" s="4" t="s">
        <v>71</v>
      </c>
      <c r="AA205" s="4" t="s">
        <v>72</v>
      </c>
      <c r="AB205" s="4" t="s">
        <v>73</v>
      </c>
      <c r="AC205" s="4" t="s">
        <v>74</v>
      </c>
      <c r="AD205" s="4" t="s">
        <v>75</v>
      </c>
      <c r="AE205" s="4" t="s">
        <v>76</v>
      </c>
      <c r="AF205" s="4" t="s">
        <v>77</v>
      </c>
      <c r="AG205" s="4" t="s">
        <v>78</v>
      </c>
      <c r="AH205" s="4" t="s">
        <v>79</v>
      </c>
      <c r="AI205" s="4" t="s">
        <v>80</v>
      </c>
      <c r="AJ205" s="4" t="s">
        <v>81</v>
      </c>
      <c r="AK205" s="4" t="s">
        <v>82</v>
      </c>
      <c r="AL205" s="4" t="s">
        <v>83</v>
      </c>
      <c r="AM205" s="4" t="s">
        <v>84</v>
      </c>
    </row>
    <row r="206" spans="1:77" ht="16" x14ac:dyDescent="0.2">
      <c r="A206" s="1" t="s">
        <v>85</v>
      </c>
      <c r="B206" s="5">
        <v>2110</v>
      </c>
      <c r="C206" s="5">
        <v>1132</v>
      </c>
      <c r="D206" s="5">
        <v>978</v>
      </c>
      <c r="E206" s="5">
        <v>212</v>
      </c>
      <c r="F206" s="5">
        <v>390</v>
      </c>
      <c r="G206" s="5">
        <v>380</v>
      </c>
      <c r="H206" s="5">
        <v>412</v>
      </c>
      <c r="I206" s="5">
        <v>359</v>
      </c>
      <c r="J206" s="5">
        <v>357</v>
      </c>
      <c r="K206" s="5">
        <v>277</v>
      </c>
      <c r="L206" s="5">
        <v>637</v>
      </c>
      <c r="M206" s="5">
        <v>342</v>
      </c>
      <c r="N206" s="5">
        <v>522</v>
      </c>
      <c r="O206" s="5">
        <v>1778</v>
      </c>
      <c r="P206" s="5">
        <v>171</v>
      </c>
      <c r="Q206" s="5">
        <v>107</v>
      </c>
      <c r="R206" s="5">
        <v>53</v>
      </c>
      <c r="S206" s="5">
        <v>437</v>
      </c>
      <c r="T206" s="5">
        <v>421</v>
      </c>
      <c r="U206" s="5">
        <v>389</v>
      </c>
      <c r="V206" s="5">
        <v>863</v>
      </c>
      <c r="W206" s="5">
        <v>1017</v>
      </c>
      <c r="X206" s="5">
        <v>1093</v>
      </c>
      <c r="Y206" s="5">
        <v>600</v>
      </c>
      <c r="Z206" s="5">
        <v>781</v>
      </c>
      <c r="AA206" s="5">
        <v>701</v>
      </c>
      <c r="AB206" s="5">
        <v>969</v>
      </c>
      <c r="AC206" s="5">
        <v>311</v>
      </c>
      <c r="AD206" s="5">
        <v>128</v>
      </c>
      <c r="AE206" s="5">
        <v>702</v>
      </c>
      <c r="AF206" s="5">
        <v>678</v>
      </c>
      <c r="AG206" s="5">
        <v>294</v>
      </c>
      <c r="AH206" s="5">
        <v>248</v>
      </c>
      <c r="AI206" s="5">
        <v>119</v>
      </c>
      <c r="AJ206" s="5">
        <v>78</v>
      </c>
      <c r="AK206" s="5">
        <v>95</v>
      </c>
      <c r="AL206" s="5">
        <v>604</v>
      </c>
      <c r="AM206" s="5">
        <v>710</v>
      </c>
    </row>
    <row r="207" spans="1:77" ht="16" x14ac:dyDescent="0.2">
      <c r="A207" s="1" t="s">
        <v>86</v>
      </c>
      <c r="B207" s="5">
        <v>2110</v>
      </c>
      <c r="C207" s="5">
        <v>1090</v>
      </c>
      <c r="D207" s="5">
        <v>1020</v>
      </c>
      <c r="E207" s="5">
        <v>222</v>
      </c>
      <c r="F207" s="5">
        <v>357</v>
      </c>
      <c r="G207" s="5">
        <v>344</v>
      </c>
      <c r="H207" s="5">
        <v>353</v>
      </c>
      <c r="I207" s="5">
        <v>338</v>
      </c>
      <c r="J207" s="5">
        <v>496</v>
      </c>
      <c r="K207" s="5">
        <v>274</v>
      </c>
      <c r="L207" s="5">
        <v>673</v>
      </c>
      <c r="M207" s="5">
        <v>339</v>
      </c>
      <c r="N207" s="5">
        <v>489</v>
      </c>
      <c r="O207" s="5">
        <v>1776</v>
      </c>
      <c r="P207" s="5">
        <v>176</v>
      </c>
      <c r="Q207" s="5">
        <v>99</v>
      </c>
      <c r="R207" s="5">
        <v>58</v>
      </c>
      <c r="S207" s="5">
        <v>601</v>
      </c>
      <c r="T207" s="5">
        <v>448</v>
      </c>
      <c r="U207" s="5">
        <v>350</v>
      </c>
      <c r="V207" s="5">
        <v>710</v>
      </c>
      <c r="W207" s="5">
        <v>1154</v>
      </c>
      <c r="X207" s="5">
        <v>956</v>
      </c>
      <c r="Y207" s="5">
        <v>621</v>
      </c>
      <c r="Z207" s="5">
        <v>788</v>
      </c>
      <c r="AA207" s="5">
        <v>677</v>
      </c>
      <c r="AB207" s="5">
        <v>865</v>
      </c>
      <c r="AC207" s="5">
        <v>271</v>
      </c>
      <c r="AD207" s="5">
        <v>71</v>
      </c>
      <c r="AE207" s="5">
        <v>903</v>
      </c>
      <c r="AF207" s="5">
        <v>514</v>
      </c>
      <c r="AG207" s="5">
        <v>363</v>
      </c>
      <c r="AH207" s="5">
        <v>212</v>
      </c>
      <c r="AI207" s="5">
        <v>181</v>
      </c>
      <c r="AJ207" s="5">
        <v>116</v>
      </c>
      <c r="AK207" s="5">
        <v>125</v>
      </c>
      <c r="AL207" s="5">
        <v>682</v>
      </c>
      <c r="AM207" s="5">
        <v>632</v>
      </c>
    </row>
    <row r="208" spans="1:77" ht="16" x14ac:dyDescent="0.2">
      <c r="A208" s="1" t="s">
        <v>111</v>
      </c>
      <c r="B208" s="5">
        <v>230</v>
      </c>
      <c r="C208" s="5">
        <v>110</v>
      </c>
      <c r="D208" s="5">
        <v>119</v>
      </c>
      <c r="E208" s="5">
        <v>21</v>
      </c>
      <c r="F208" s="5">
        <v>44</v>
      </c>
      <c r="G208" s="5">
        <v>35</v>
      </c>
      <c r="H208" s="5">
        <v>45</v>
      </c>
      <c r="I208" s="5">
        <v>31</v>
      </c>
      <c r="J208" s="5">
        <v>54</v>
      </c>
      <c r="K208" s="5">
        <v>30</v>
      </c>
      <c r="L208" s="5">
        <v>71</v>
      </c>
      <c r="M208" s="5">
        <v>37</v>
      </c>
      <c r="N208" s="5">
        <v>53</v>
      </c>
      <c r="O208" s="5">
        <v>190</v>
      </c>
      <c r="P208" s="5">
        <v>21</v>
      </c>
      <c r="Q208" s="5">
        <v>15</v>
      </c>
      <c r="R208" s="5">
        <v>4</v>
      </c>
      <c r="S208" s="5">
        <v>86</v>
      </c>
      <c r="T208" s="5">
        <v>46</v>
      </c>
      <c r="U208" s="5">
        <v>34</v>
      </c>
      <c r="V208" s="5">
        <v>63</v>
      </c>
      <c r="W208" s="5">
        <v>89</v>
      </c>
      <c r="X208" s="5">
        <v>141</v>
      </c>
      <c r="Y208" s="5">
        <v>87</v>
      </c>
      <c r="Z208" s="5">
        <v>90</v>
      </c>
      <c r="AA208" s="5">
        <v>50</v>
      </c>
      <c r="AB208" s="5">
        <v>76</v>
      </c>
      <c r="AC208" s="5">
        <v>25</v>
      </c>
      <c r="AD208" s="5">
        <v>14</v>
      </c>
      <c r="AE208" s="5">
        <v>115</v>
      </c>
      <c r="AF208" s="5">
        <v>33</v>
      </c>
      <c r="AG208" s="5">
        <v>31</v>
      </c>
      <c r="AH208" s="5">
        <v>26</v>
      </c>
      <c r="AI208" s="5">
        <v>9</v>
      </c>
      <c r="AJ208" s="5">
        <v>7</v>
      </c>
      <c r="AK208" s="5">
        <v>12</v>
      </c>
      <c r="AL208" s="5">
        <v>69</v>
      </c>
      <c r="AM208" s="5">
        <v>40</v>
      </c>
    </row>
    <row r="209" spans="1:77" ht="16" x14ac:dyDescent="0.2">
      <c r="B209" s="6">
        <v>0.10890942770856631</v>
      </c>
      <c r="C209" s="6">
        <v>0.1012520652894492</v>
      </c>
      <c r="D209" s="6">
        <v>0.1170954535107592</v>
      </c>
      <c r="E209" s="6">
        <v>9.4307286643958516E-2</v>
      </c>
      <c r="F209" s="6">
        <v>0.1232192399347794</v>
      </c>
      <c r="G209" s="6">
        <v>0.1008412918600487</v>
      </c>
      <c r="H209" s="6">
        <v>0.12627193411696469</v>
      </c>
      <c r="I209" s="6">
        <v>9.2007277476888735E-2</v>
      </c>
      <c r="J209" s="6">
        <v>0.10989965616332691</v>
      </c>
      <c r="K209" s="6">
        <v>0.1086003426655506</v>
      </c>
      <c r="L209" s="6">
        <v>0.10521456611149881</v>
      </c>
      <c r="M209" s="6">
        <v>0.1077563822466579</v>
      </c>
      <c r="N209" s="6">
        <v>0.1077437881058021</v>
      </c>
      <c r="O209" s="6">
        <v>0.1069192151909814</v>
      </c>
      <c r="P209" s="6">
        <v>0.1198257891110332</v>
      </c>
      <c r="Q209" s="6">
        <v>0.1507413490413583</v>
      </c>
      <c r="R209" s="6">
        <v>6.7673101809290925E-2</v>
      </c>
      <c r="S209" s="6">
        <v>0.14381107362584461</v>
      </c>
      <c r="T209" s="6">
        <v>0.1028762211348945</v>
      </c>
      <c r="U209" s="6">
        <v>9.6792619895008383E-2</v>
      </c>
      <c r="V209" s="6">
        <v>8.9126644653598819E-2</v>
      </c>
      <c r="W209" s="6">
        <v>7.7159667800753479E-2</v>
      </c>
      <c r="X209" s="6">
        <v>0.1472273786887682</v>
      </c>
      <c r="Y209" s="6">
        <v>0.1407658065487522</v>
      </c>
      <c r="Z209" s="6">
        <v>0.1138854931749832</v>
      </c>
      <c r="AA209" s="6">
        <v>7.4266277531274821E-2</v>
      </c>
      <c r="AB209" s="6">
        <v>8.817544379561397E-2</v>
      </c>
      <c r="AC209" s="6">
        <v>9.2175223738450107E-2</v>
      </c>
      <c r="AD209" s="6">
        <v>0.19741953471949969</v>
      </c>
      <c r="AE209" s="6">
        <v>0.12683362611947721</v>
      </c>
      <c r="AF209" s="6">
        <v>6.3702667212721872E-2</v>
      </c>
      <c r="AG209" s="6">
        <v>8.4569724602274618E-2</v>
      </c>
      <c r="AH209" s="6">
        <v>0.12202108223732171</v>
      </c>
      <c r="AI209" s="6">
        <v>4.834040451600144E-2</v>
      </c>
      <c r="AJ209" s="6">
        <v>6.3469709607687289E-2</v>
      </c>
      <c r="AK209" s="6">
        <v>9.3658420644283966E-2</v>
      </c>
      <c r="AL209" s="6">
        <v>0.1016514997913226</v>
      </c>
      <c r="AM209" s="6">
        <v>6.39771214379838E-2</v>
      </c>
    </row>
    <row r="210" spans="1:77" ht="16" x14ac:dyDescent="0.2">
      <c r="A210" s="1" t="s">
        <v>112</v>
      </c>
      <c r="B210" s="5">
        <v>1880</v>
      </c>
      <c r="C210" s="5">
        <v>980</v>
      </c>
      <c r="D210" s="5">
        <v>900</v>
      </c>
      <c r="E210" s="5">
        <v>201</v>
      </c>
      <c r="F210" s="5">
        <v>313</v>
      </c>
      <c r="G210" s="5">
        <v>310</v>
      </c>
      <c r="H210" s="5">
        <v>308</v>
      </c>
      <c r="I210" s="5">
        <v>307</v>
      </c>
      <c r="J210" s="5">
        <v>441</v>
      </c>
      <c r="K210" s="5">
        <v>244</v>
      </c>
      <c r="L210" s="5">
        <v>603</v>
      </c>
      <c r="M210" s="5">
        <v>303</v>
      </c>
      <c r="N210" s="5">
        <v>436</v>
      </c>
      <c r="O210" s="5">
        <v>1586</v>
      </c>
      <c r="P210" s="5">
        <v>155</v>
      </c>
      <c r="Q210" s="5">
        <v>84</v>
      </c>
      <c r="R210" s="5">
        <v>54</v>
      </c>
      <c r="S210" s="5">
        <v>515</v>
      </c>
      <c r="T210" s="5">
        <v>402</v>
      </c>
      <c r="U210" s="5">
        <v>316</v>
      </c>
      <c r="V210" s="5">
        <v>647</v>
      </c>
      <c r="W210" s="5">
        <v>1065</v>
      </c>
      <c r="X210" s="5">
        <v>815</v>
      </c>
      <c r="Y210" s="5">
        <v>534</v>
      </c>
      <c r="Z210" s="5">
        <v>698</v>
      </c>
      <c r="AA210" s="5">
        <v>626</v>
      </c>
      <c r="AB210" s="5">
        <v>789</v>
      </c>
      <c r="AC210" s="5">
        <v>246</v>
      </c>
      <c r="AD210" s="5">
        <v>57</v>
      </c>
      <c r="AE210" s="5">
        <v>789</v>
      </c>
      <c r="AF210" s="5">
        <v>481</v>
      </c>
      <c r="AG210" s="5">
        <v>332</v>
      </c>
      <c r="AH210" s="5">
        <v>186</v>
      </c>
      <c r="AI210" s="5">
        <v>173</v>
      </c>
      <c r="AJ210" s="5">
        <v>109</v>
      </c>
      <c r="AK210" s="5">
        <v>114</v>
      </c>
      <c r="AL210" s="5">
        <v>613</v>
      </c>
      <c r="AM210" s="5">
        <v>591</v>
      </c>
    </row>
    <row r="211" spans="1:77" ht="16" x14ac:dyDescent="0.2">
      <c r="B211" s="6">
        <v>0.89109057229143351</v>
      </c>
      <c r="C211" s="6">
        <v>0.89874793471055092</v>
      </c>
      <c r="D211" s="6">
        <v>0.88290454648924066</v>
      </c>
      <c r="E211" s="6">
        <v>0.90569271335604151</v>
      </c>
      <c r="F211" s="6">
        <v>0.87678076006522065</v>
      </c>
      <c r="G211" s="6">
        <v>0.8991587081399518</v>
      </c>
      <c r="H211" s="6">
        <v>0.87372806588303442</v>
      </c>
      <c r="I211" s="6">
        <v>0.90799272252311158</v>
      </c>
      <c r="J211" s="6">
        <v>0.8901003438366728</v>
      </c>
      <c r="K211" s="6">
        <v>0.89139965733444981</v>
      </c>
      <c r="L211" s="6">
        <v>0.8947854338885014</v>
      </c>
      <c r="M211" s="6">
        <v>0.89224361775334171</v>
      </c>
      <c r="N211" s="6">
        <v>0.89225621189419835</v>
      </c>
      <c r="O211" s="6">
        <v>0.89308078480901854</v>
      </c>
      <c r="P211" s="6">
        <v>0.88017421088896675</v>
      </c>
      <c r="Q211" s="6">
        <v>0.84925865095864184</v>
      </c>
      <c r="R211" s="6">
        <v>0.93232689819070913</v>
      </c>
      <c r="S211" s="6">
        <v>0.856188926374155</v>
      </c>
      <c r="T211" s="6">
        <v>0.89712377886510497</v>
      </c>
      <c r="U211" s="6">
        <v>0.90320738010499102</v>
      </c>
      <c r="V211" s="6">
        <v>0.9108733553464019</v>
      </c>
      <c r="W211" s="6">
        <v>0.92284033219924633</v>
      </c>
      <c r="X211" s="6">
        <v>0.85277262131123144</v>
      </c>
      <c r="Y211" s="6">
        <v>0.85923419345124874</v>
      </c>
      <c r="Z211" s="6">
        <v>0.88611450682501725</v>
      </c>
      <c r="AA211" s="6">
        <v>0.92573372246872532</v>
      </c>
      <c r="AB211" s="6">
        <v>0.91182455620438629</v>
      </c>
      <c r="AC211" s="6">
        <v>0.90782477626154978</v>
      </c>
      <c r="AD211" s="6">
        <v>0.80258046528050087</v>
      </c>
      <c r="AE211" s="6">
        <v>0.87316637388052321</v>
      </c>
      <c r="AF211" s="6">
        <v>0.93629733278727789</v>
      </c>
      <c r="AG211" s="6">
        <v>0.9154302753977247</v>
      </c>
      <c r="AH211" s="6">
        <v>0.87797891776267867</v>
      </c>
      <c r="AI211" s="6">
        <v>0.95165959548399814</v>
      </c>
      <c r="AJ211" s="6">
        <v>0.9365302903923125</v>
      </c>
      <c r="AK211" s="6">
        <v>0.9063415793557158</v>
      </c>
      <c r="AL211" s="6">
        <v>0.89834850020867751</v>
      </c>
      <c r="AM211" s="6">
        <v>0.93602287856201705</v>
      </c>
    </row>
    <row r="213" spans="1:77" ht="16" x14ac:dyDescent="0.2">
      <c r="A213" s="3" t="str">
        <f>HYPERLINK("#Contents!A1","Contents")</f>
        <v>Contents</v>
      </c>
    </row>
    <row r="214" spans="1:77" ht="16" x14ac:dyDescent="0.2">
      <c r="A214" s="2" t="s">
        <v>123</v>
      </c>
      <c r="BY214" t="s">
        <v>124</v>
      </c>
    </row>
    <row r="215" spans="1:77" ht="16" x14ac:dyDescent="0.2">
      <c r="A215" s="1" t="s">
        <v>37</v>
      </c>
    </row>
    <row r="217" spans="1:77" ht="141" customHeight="1" x14ac:dyDescent="0.2">
      <c r="B217" s="7" t="s">
        <v>125</v>
      </c>
      <c r="C217" s="8" t="s">
        <v>126</v>
      </c>
      <c r="D217" s="8" t="s">
        <v>127</v>
      </c>
      <c r="E217" s="8" t="s">
        <v>128</v>
      </c>
      <c r="F217" s="8" t="s">
        <v>129</v>
      </c>
      <c r="G217" s="9" t="s">
        <v>130</v>
      </c>
    </row>
    <row r="218" spans="1:77" ht="16" x14ac:dyDescent="0.2">
      <c r="A218" s="1" t="s">
        <v>85</v>
      </c>
      <c r="B218" s="5">
        <v>2110</v>
      </c>
      <c r="C218" s="5">
        <v>2110</v>
      </c>
      <c r="D218" s="5">
        <v>2110</v>
      </c>
      <c r="E218" s="5">
        <v>2110</v>
      </c>
      <c r="F218" s="5">
        <v>2110</v>
      </c>
      <c r="G218" s="5">
        <v>2110</v>
      </c>
    </row>
    <row r="219" spans="1:77" ht="16" x14ac:dyDescent="0.2">
      <c r="A219" s="1" t="s">
        <v>86</v>
      </c>
      <c r="B219" s="5">
        <v>2110</v>
      </c>
      <c r="C219" s="5">
        <v>2110</v>
      </c>
      <c r="D219" s="5">
        <v>2110</v>
      </c>
      <c r="E219" s="5">
        <v>2110</v>
      </c>
      <c r="F219" s="5">
        <v>2110</v>
      </c>
      <c r="G219" s="5">
        <v>2110</v>
      </c>
    </row>
    <row r="220" spans="1:77" ht="16" x14ac:dyDescent="0.2">
      <c r="A220" s="1" t="s">
        <v>111</v>
      </c>
      <c r="B220" s="5">
        <v>1071</v>
      </c>
      <c r="C220" s="5">
        <v>370</v>
      </c>
      <c r="D220" s="5">
        <v>467</v>
      </c>
      <c r="E220" s="5">
        <v>993</v>
      </c>
      <c r="F220" s="5">
        <v>373</v>
      </c>
      <c r="G220" s="5">
        <v>230</v>
      </c>
    </row>
    <row r="221" spans="1:77" ht="16" x14ac:dyDescent="0.2">
      <c r="B221" s="6">
        <v>0.50766569715705789</v>
      </c>
      <c r="C221" s="6">
        <v>0.17516167426546619</v>
      </c>
      <c r="D221" s="6">
        <v>0.22115587499573439</v>
      </c>
      <c r="E221" s="6">
        <v>0.47073261140555461</v>
      </c>
      <c r="F221" s="6">
        <v>0.176655865617521</v>
      </c>
      <c r="G221" s="6">
        <v>0.10890942770856631</v>
      </c>
    </row>
    <row r="222" spans="1:77" ht="16" x14ac:dyDescent="0.2">
      <c r="A222" s="1" t="s">
        <v>112</v>
      </c>
      <c r="B222" s="5">
        <v>1039</v>
      </c>
      <c r="C222" s="5">
        <v>1740</v>
      </c>
      <c r="D222" s="5">
        <v>1643</v>
      </c>
      <c r="E222" s="5">
        <v>1117</v>
      </c>
      <c r="F222" s="5">
        <v>1737</v>
      </c>
      <c r="G222" s="5">
        <v>1880</v>
      </c>
    </row>
    <row r="223" spans="1:77" ht="16" x14ac:dyDescent="0.2">
      <c r="B223" s="6">
        <v>0.49233430284294077</v>
      </c>
      <c r="C223" s="6">
        <v>0.82483832573453442</v>
      </c>
      <c r="D223" s="6">
        <v>0.77884412500426581</v>
      </c>
      <c r="E223" s="6">
        <v>0.52926738859444411</v>
      </c>
      <c r="F223" s="6">
        <v>0.82334413438247889</v>
      </c>
      <c r="G223" s="6">
        <v>0.89109057229143351</v>
      </c>
    </row>
    <row r="225" spans="1:77" ht="16" x14ac:dyDescent="0.2">
      <c r="A225" s="3" t="str">
        <f>HYPERLINK("#Contents!A1","Contents")</f>
        <v>Contents</v>
      </c>
    </row>
    <row r="226" spans="1:77" ht="16" x14ac:dyDescent="0.2">
      <c r="A226" s="2" t="s">
        <v>131</v>
      </c>
      <c r="BY226" t="s">
        <v>132</v>
      </c>
    </row>
    <row r="227" spans="1:77" ht="16" x14ac:dyDescent="0.2">
      <c r="A227" s="1" t="s">
        <v>37</v>
      </c>
    </row>
    <row r="229" spans="1:77" ht="30" customHeight="1" x14ac:dyDescent="0.2">
      <c r="B229" s="25" t="s">
        <v>38</v>
      </c>
      <c r="C229" s="22" t="s">
        <v>39</v>
      </c>
      <c r="D229" s="24"/>
      <c r="E229" s="22" t="s">
        <v>40</v>
      </c>
      <c r="F229" s="23"/>
      <c r="G229" s="23"/>
      <c r="H229" s="23"/>
      <c r="I229" s="23"/>
      <c r="J229" s="24"/>
      <c r="K229" s="22" t="s">
        <v>41</v>
      </c>
      <c r="L229" s="23"/>
      <c r="M229" s="23"/>
      <c r="N229" s="23"/>
      <c r="O229" s="23"/>
      <c r="P229" s="23"/>
      <c r="Q229" s="23"/>
      <c r="R229" s="24"/>
      <c r="S229" s="22" t="s">
        <v>42</v>
      </c>
      <c r="T229" s="23"/>
      <c r="U229" s="23"/>
      <c r="V229" s="24"/>
      <c r="W229" s="22" t="s">
        <v>43</v>
      </c>
      <c r="X229" s="24"/>
      <c r="Y229" s="22" t="s">
        <v>44</v>
      </c>
      <c r="Z229" s="23"/>
      <c r="AA229" s="24"/>
      <c r="AB229" s="22" t="s">
        <v>45</v>
      </c>
      <c r="AC229" s="23"/>
      <c r="AD229" s="23"/>
      <c r="AE229" s="24"/>
      <c r="AF229" s="22" t="s">
        <v>46</v>
      </c>
      <c r="AG229" s="23"/>
      <c r="AH229" s="23"/>
      <c r="AI229" s="23"/>
      <c r="AJ229" s="23"/>
      <c r="AK229" s="24"/>
      <c r="AL229" s="22" t="s">
        <v>47</v>
      </c>
      <c r="AM229" s="24"/>
    </row>
    <row r="230" spans="1:77" ht="30" customHeight="1" x14ac:dyDescent="0.2">
      <c r="B230" s="26"/>
      <c r="C230" s="4" t="s">
        <v>48</v>
      </c>
      <c r="D230" s="4" t="s">
        <v>49</v>
      </c>
      <c r="E230" s="4" t="s">
        <v>50</v>
      </c>
      <c r="F230" s="4" t="s">
        <v>51</v>
      </c>
      <c r="G230" s="4" t="s">
        <v>52</v>
      </c>
      <c r="H230" s="4" t="s">
        <v>53</v>
      </c>
      <c r="I230" s="4" t="s">
        <v>54</v>
      </c>
      <c r="J230" s="4" t="s">
        <v>55</v>
      </c>
      <c r="K230" s="4" t="s">
        <v>56</v>
      </c>
      <c r="L230" s="4" t="s">
        <v>57</v>
      </c>
      <c r="M230" s="4" t="s">
        <v>58</v>
      </c>
      <c r="N230" s="4" t="s">
        <v>59</v>
      </c>
      <c r="O230" s="4" t="s">
        <v>60</v>
      </c>
      <c r="P230" s="4" t="s">
        <v>61</v>
      </c>
      <c r="Q230" s="4" t="s">
        <v>62</v>
      </c>
      <c r="R230" s="4" t="s">
        <v>63</v>
      </c>
      <c r="S230" s="4" t="s">
        <v>64</v>
      </c>
      <c r="T230" s="4" t="s">
        <v>65</v>
      </c>
      <c r="U230" s="4" t="s">
        <v>66</v>
      </c>
      <c r="V230" s="4" t="s">
        <v>67</v>
      </c>
      <c r="W230" s="4" t="s">
        <v>68</v>
      </c>
      <c r="X230" s="4" t="s">
        <v>69</v>
      </c>
      <c r="Y230" s="4" t="s">
        <v>70</v>
      </c>
      <c r="Z230" s="4" t="s">
        <v>71</v>
      </c>
      <c r="AA230" s="4" t="s">
        <v>72</v>
      </c>
      <c r="AB230" s="4" t="s">
        <v>73</v>
      </c>
      <c r="AC230" s="4" t="s">
        <v>74</v>
      </c>
      <c r="AD230" s="4" t="s">
        <v>75</v>
      </c>
      <c r="AE230" s="4" t="s">
        <v>76</v>
      </c>
      <c r="AF230" s="4" t="s">
        <v>77</v>
      </c>
      <c r="AG230" s="4" t="s">
        <v>78</v>
      </c>
      <c r="AH230" s="4" t="s">
        <v>79</v>
      </c>
      <c r="AI230" s="4" t="s">
        <v>80</v>
      </c>
      <c r="AJ230" s="4" t="s">
        <v>81</v>
      </c>
      <c r="AK230" s="4" t="s">
        <v>82</v>
      </c>
      <c r="AL230" s="4" t="s">
        <v>83</v>
      </c>
      <c r="AM230" s="4" t="s">
        <v>84</v>
      </c>
    </row>
    <row r="231" spans="1:77" ht="16" x14ac:dyDescent="0.2">
      <c r="A231" s="1" t="s">
        <v>85</v>
      </c>
      <c r="B231" s="5">
        <v>2110</v>
      </c>
      <c r="C231" s="5">
        <v>1132</v>
      </c>
      <c r="D231" s="5">
        <v>978</v>
      </c>
      <c r="E231" s="5">
        <v>212</v>
      </c>
      <c r="F231" s="5">
        <v>390</v>
      </c>
      <c r="G231" s="5">
        <v>380</v>
      </c>
      <c r="H231" s="5">
        <v>412</v>
      </c>
      <c r="I231" s="5">
        <v>359</v>
      </c>
      <c r="J231" s="5">
        <v>357</v>
      </c>
      <c r="K231" s="5">
        <v>277</v>
      </c>
      <c r="L231" s="5">
        <v>637</v>
      </c>
      <c r="M231" s="5">
        <v>342</v>
      </c>
      <c r="N231" s="5">
        <v>522</v>
      </c>
      <c r="O231" s="5">
        <v>1778</v>
      </c>
      <c r="P231" s="5">
        <v>171</v>
      </c>
      <c r="Q231" s="5">
        <v>107</v>
      </c>
      <c r="R231" s="5">
        <v>53</v>
      </c>
      <c r="S231" s="5">
        <v>437</v>
      </c>
      <c r="T231" s="5">
        <v>421</v>
      </c>
      <c r="U231" s="5">
        <v>389</v>
      </c>
      <c r="V231" s="5">
        <v>863</v>
      </c>
      <c r="W231" s="5">
        <v>1017</v>
      </c>
      <c r="X231" s="5">
        <v>1093</v>
      </c>
      <c r="Y231" s="5">
        <v>600</v>
      </c>
      <c r="Z231" s="5">
        <v>781</v>
      </c>
      <c r="AA231" s="5">
        <v>701</v>
      </c>
      <c r="AB231" s="5">
        <v>969</v>
      </c>
      <c r="AC231" s="5">
        <v>311</v>
      </c>
      <c r="AD231" s="5">
        <v>128</v>
      </c>
      <c r="AE231" s="5">
        <v>702</v>
      </c>
      <c r="AF231" s="5">
        <v>678</v>
      </c>
      <c r="AG231" s="5">
        <v>294</v>
      </c>
      <c r="AH231" s="5">
        <v>248</v>
      </c>
      <c r="AI231" s="5">
        <v>119</v>
      </c>
      <c r="AJ231" s="5">
        <v>78</v>
      </c>
      <c r="AK231" s="5">
        <v>95</v>
      </c>
      <c r="AL231" s="5">
        <v>604</v>
      </c>
      <c r="AM231" s="5">
        <v>710</v>
      </c>
    </row>
    <row r="232" spans="1:77" ht="16" x14ac:dyDescent="0.2">
      <c r="A232" s="1" t="s">
        <v>86</v>
      </c>
      <c r="B232" s="5">
        <v>2110</v>
      </c>
      <c r="C232" s="5">
        <v>1090</v>
      </c>
      <c r="D232" s="5">
        <v>1020</v>
      </c>
      <c r="E232" s="5">
        <v>222</v>
      </c>
      <c r="F232" s="5">
        <v>357</v>
      </c>
      <c r="G232" s="5">
        <v>344</v>
      </c>
      <c r="H232" s="5">
        <v>353</v>
      </c>
      <c r="I232" s="5">
        <v>338</v>
      </c>
      <c r="J232" s="5">
        <v>496</v>
      </c>
      <c r="K232" s="5">
        <v>274</v>
      </c>
      <c r="L232" s="5">
        <v>673</v>
      </c>
      <c r="M232" s="5">
        <v>339</v>
      </c>
      <c r="N232" s="5">
        <v>489</v>
      </c>
      <c r="O232" s="5">
        <v>1776</v>
      </c>
      <c r="P232" s="5">
        <v>176</v>
      </c>
      <c r="Q232" s="5">
        <v>99</v>
      </c>
      <c r="R232" s="5">
        <v>58</v>
      </c>
      <c r="S232" s="5">
        <v>601</v>
      </c>
      <c r="T232" s="5">
        <v>448</v>
      </c>
      <c r="U232" s="5">
        <v>350</v>
      </c>
      <c r="V232" s="5">
        <v>710</v>
      </c>
      <c r="W232" s="5">
        <v>1154</v>
      </c>
      <c r="X232" s="5">
        <v>956</v>
      </c>
      <c r="Y232" s="5">
        <v>621</v>
      </c>
      <c r="Z232" s="5">
        <v>788</v>
      </c>
      <c r="AA232" s="5">
        <v>677</v>
      </c>
      <c r="AB232" s="5">
        <v>865</v>
      </c>
      <c r="AC232" s="5">
        <v>271</v>
      </c>
      <c r="AD232" s="5">
        <v>71</v>
      </c>
      <c r="AE232" s="5">
        <v>903</v>
      </c>
      <c r="AF232" s="5">
        <v>514</v>
      </c>
      <c r="AG232" s="5">
        <v>363</v>
      </c>
      <c r="AH232" s="5">
        <v>212</v>
      </c>
      <c r="AI232" s="5">
        <v>181</v>
      </c>
      <c r="AJ232" s="5">
        <v>116</v>
      </c>
      <c r="AK232" s="5">
        <v>125</v>
      </c>
      <c r="AL232" s="5">
        <v>682</v>
      </c>
      <c r="AM232" s="5">
        <v>632</v>
      </c>
    </row>
    <row r="233" spans="1:77" ht="16" x14ac:dyDescent="0.2">
      <c r="A233" s="1" t="s">
        <v>133</v>
      </c>
      <c r="B233" s="5">
        <v>292</v>
      </c>
      <c r="C233" s="5">
        <v>154</v>
      </c>
      <c r="D233" s="5">
        <v>138</v>
      </c>
      <c r="E233" s="5">
        <v>50</v>
      </c>
      <c r="F233" s="5">
        <v>74</v>
      </c>
      <c r="G233" s="5">
        <v>62</v>
      </c>
      <c r="H233" s="5">
        <v>47</v>
      </c>
      <c r="I233" s="5">
        <v>34</v>
      </c>
      <c r="J233" s="5">
        <v>25</v>
      </c>
      <c r="K233" s="5">
        <v>55</v>
      </c>
      <c r="L233" s="5">
        <v>88</v>
      </c>
      <c r="M233" s="5">
        <v>45</v>
      </c>
      <c r="N233" s="5">
        <v>71</v>
      </c>
      <c r="O233" s="5">
        <v>259</v>
      </c>
      <c r="P233" s="5">
        <v>17</v>
      </c>
      <c r="Q233" s="5">
        <v>11</v>
      </c>
      <c r="R233" s="5">
        <v>4</v>
      </c>
      <c r="S233" s="5">
        <v>82</v>
      </c>
      <c r="T233" s="5">
        <v>65</v>
      </c>
      <c r="U233" s="5">
        <v>50</v>
      </c>
      <c r="V233" s="5">
        <v>95</v>
      </c>
      <c r="W233" s="5">
        <v>197</v>
      </c>
      <c r="X233" s="5">
        <v>94</v>
      </c>
      <c r="Y233" s="5">
        <v>86</v>
      </c>
      <c r="Z233" s="5">
        <v>101</v>
      </c>
      <c r="AA233" s="5">
        <v>99</v>
      </c>
      <c r="AB233" s="5">
        <v>159</v>
      </c>
      <c r="AC233" s="5">
        <v>48</v>
      </c>
      <c r="AD233" s="5">
        <v>9</v>
      </c>
      <c r="AE233" s="5">
        <v>76</v>
      </c>
      <c r="AF233" s="5">
        <v>83</v>
      </c>
      <c r="AG233" s="5">
        <v>53</v>
      </c>
      <c r="AH233" s="5">
        <v>29</v>
      </c>
      <c r="AI233" s="5">
        <v>11</v>
      </c>
      <c r="AJ233" s="5">
        <v>22</v>
      </c>
      <c r="AK233" s="5">
        <v>8</v>
      </c>
      <c r="AL233" s="5">
        <v>93</v>
      </c>
      <c r="AM233" s="5">
        <v>66</v>
      </c>
    </row>
    <row r="234" spans="1:77" ht="16" x14ac:dyDescent="0.2">
      <c r="B234" s="6">
        <v>0.13818741582037949</v>
      </c>
      <c r="C234" s="6">
        <v>0.14118068116797461</v>
      </c>
      <c r="D234" s="6">
        <v>0.13498749579216579</v>
      </c>
      <c r="E234" s="6">
        <v>0.2241375204230675</v>
      </c>
      <c r="F234" s="6">
        <v>0.20806004642768941</v>
      </c>
      <c r="G234" s="6">
        <v>0.17985858379088049</v>
      </c>
      <c r="H234" s="6">
        <v>0.13308996190009689</v>
      </c>
      <c r="I234" s="6">
        <v>0.100511804913685</v>
      </c>
      <c r="J234" s="6">
        <v>4.9805476987860177E-2</v>
      </c>
      <c r="K234" s="6">
        <v>0.20082011550234491</v>
      </c>
      <c r="L234" s="6">
        <v>0.13014721990637201</v>
      </c>
      <c r="M234" s="6">
        <v>0.1319452095938789</v>
      </c>
      <c r="N234" s="6">
        <v>0.14544583725184931</v>
      </c>
      <c r="O234" s="6">
        <v>0.14561035077372561</v>
      </c>
      <c r="P234" s="6">
        <v>9.928250388812411E-2</v>
      </c>
      <c r="Q234" s="6">
        <v>0.1153361465752529</v>
      </c>
      <c r="R234" s="6">
        <v>7.104299209930684E-2</v>
      </c>
      <c r="S234" s="6">
        <v>0.1355664311717226</v>
      </c>
      <c r="T234" s="6">
        <v>0.14475232022147749</v>
      </c>
      <c r="U234" s="6">
        <v>0.14324788786374809</v>
      </c>
      <c r="V234" s="6">
        <v>0.13376247443001299</v>
      </c>
      <c r="W234" s="6">
        <v>0.17101897753500739</v>
      </c>
      <c r="X234" s="6">
        <v>9.8563866664815092E-2</v>
      </c>
      <c r="Y234" s="6">
        <v>0.1377464861171101</v>
      </c>
      <c r="Z234" s="6">
        <v>0.1284157069728496</v>
      </c>
      <c r="AA234" s="6">
        <v>0.1469499960803558</v>
      </c>
      <c r="AB234" s="6">
        <v>0.18397666782665631</v>
      </c>
      <c r="AC234" s="6">
        <v>0.17820700664980979</v>
      </c>
      <c r="AD234" s="6">
        <v>0.12039968301070871</v>
      </c>
      <c r="AE234" s="6">
        <v>8.3716790950510503E-2</v>
      </c>
      <c r="AF234" s="6">
        <v>0.1616664119572821</v>
      </c>
      <c r="AG234" s="6">
        <v>0.14694665993857961</v>
      </c>
      <c r="AH234" s="6">
        <v>0.13674244745844349</v>
      </c>
      <c r="AI234" s="6">
        <v>6.33418960765363E-2</v>
      </c>
      <c r="AJ234" s="6">
        <v>0.18839768049569161</v>
      </c>
      <c r="AK234" s="6">
        <v>6.4187209091509337E-2</v>
      </c>
      <c r="AL234" s="6">
        <v>0.13705042021428429</v>
      </c>
      <c r="AM234" s="6">
        <v>0.10479022044321649</v>
      </c>
    </row>
    <row r="235" spans="1:77" ht="16" x14ac:dyDescent="0.2">
      <c r="A235" s="1" t="s">
        <v>134</v>
      </c>
      <c r="B235" s="5">
        <v>263</v>
      </c>
      <c r="C235" s="5">
        <v>133</v>
      </c>
      <c r="D235" s="5">
        <v>130</v>
      </c>
      <c r="E235" s="5">
        <v>44</v>
      </c>
      <c r="F235" s="5">
        <v>85</v>
      </c>
      <c r="G235" s="5">
        <v>63</v>
      </c>
      <c r="H235" s="5">
        <v>38</v>
      </c>
      <c r="I235" s="5">
        <v>20</v>
      </c>
      <c r="J235" s="5">
        <v>13</v>
      </c>
      <c r="K235" s="5">
        <v>45</v>
      </c>
      <c r="L235" s="5">
        <v>56</v>
      </c>
      <c r="M235" s="5">
        <v>56</v>
      </c>
      <c r="N235" s="5">
        <v>62</v>
      </c>
      <c r="O235" s="5">
        <v>219</v>
      </c>
      <c r="P235" s="5">
        <v>23</v>
      </c>
      <c r="Q235" s="5">
        <v>10</v>
      </c>
      <c r="R235" s="5">
        <v>10</v>
      </c>
      <c r="S235" s="5">
        <v>73</v>
      </c>
      <c r="T235" s="5">
        <v>38</v>
      </c>
      <c r="U235" s="5">
        <v>39</v>
      </c>
      <c r="V235" s="5">
        <v>112</v>
      </c>
      <c r="W235" s="5">
        <v>170</v>
      </c>
      <c r="X235" s="5">
        <v>93</v>
      </c>
      <c r="Y235" s="5">
        <v>79</v>
      </c>
      <c r="Z235" s="5">
        <v>101</v>
      </c>
      <c r="AA235" s="5">
        <v>79</v>
      </c>
      <c r="AB235" s="5">
        <v>166</v>
      </c>
      <c r="AC235" s="5">
        <v>28</v>
      </c>
      <c r="AD235" s="5">
        <v>11</v>
      </c>
      <c r="AE235" s="5">
        <v>58</v>
      </c>
      <c r="AF235" s="5">
        <v>75</v>
      </c>
      <c r="AG235" s="5">
        <v>34</v>
      </c>
      <c r="AH235" s="5">
        <v>37</v>
      </c>
      <c r="AI235" s="5">
        <v>14</v>
      </c>
      <c r="AJ235" s="5">
        <v>18</v>
      </c>
      <c r="AK235" s="5">
        <v>23</v>
      </c>
      <c r="AL235" s="5">
        <v>64</v>
      </c>
      <c r="AM235" s="5">
        <v>66</v>
      </c>
    </row>
    <row r="236" spans="1:77" ht="16" x14ac:dyDescent="0.2">
      <c r="B236" s="6">
        <v>0.12451383900288029</v>
      </c>
      <c r="C236" s="6">
        <v>0.1220361207172178</v>
      </c>
      <c r="D236" s="6">
        <v>0.12716261866183501</v>
      </c>
      <c r="E236" s="6">
        <v>0.19939308150214841</v>
      </c>
      <c r="F236" s="6">
        <v>0.23783324516084139</v>
      </c>
      <c r="G236" s="6">
        <v>0.18169494382784329</v>
      </c>
      <c r="H236" s="6">
        <v>0.1076239007928637</v>
      </c>
      <c r="I236" s="6">
        <v>6.0158339559037058E-2</v>
      </c>
      <c r="J236" s="6">
        <v>2.5606012151556081E-2</v>
      </c>
      <c r="K236" s="6">
        <v>0.1636224149934361</v>
      </c>
      <c r="L236" s="6">
        <v>8.3037025314102467E-2</v>
      </c>
      <c r="M236" s="6">
        <v>0.1654120728763567</v>
      </c>
      <c r="N236" s="6">
        <v>0.1271524206762292</v>
      </c>
      <c r="O236" s="6">
        <v>0.1233639338759651</v>
      </c>
      <c r="P236" s="6">
        <v>0.12810094819121479</v>
      </c>
      <c r="Q236" s="6">
        <v>9.830486893158831E-2</v>
      </c>
      <c r="R236" s="6">
        <v>0.17645889928190861</v>
      </c>
      <c r="S236" s="6">
        <v>0.1212426916142022</v>
      </c>
      <c r="T236" s="6">
        <v>8.5654805656833172E-2</v>
      </c>
      <c r="U236" s="6">
        <v>0.1124946147576583</v>
      </c>
      <c r="V236" s="6">
        <v>0.15777289637687261</v>
      </c>
      <c r="W236" s="6">
        <v>0.14724435304339509</v>
      </c>
      <c r="X236" s="6">
        <v>9.7080978871396301E-2</v>
      </c>
      <c r="Y236" s="6">
        <v>0.12761380427121849</v>
      </c>
      <c r="Z236" s="6">
        <v>0.12823534602312339</v>
      </c>
      <c r="AA236" s="6">
        <v>0.1173475222698039</v>
      </c>
      <c r="AB236" s="6">
        <v>0.19146341390391899</v>
      </c>
      <c r="AC236" s="6">
        <v>0.101617696402564</v>
      </c>
      <c r="AD236" s="6">
        <v>0.1565366607823368</v>
      </c>
      <c r="AE236" s="6">
        <v>6.4711361016261015E-2</v>
      </c>
      <c r="AF236" s="6">
        <v>0.14596421533496839</v>
      </c>
      <c r="AG236" s="6">
        <v>9.4332034275288287E-2</v>
      </c>
      <c r="AH236" s="6">
        <v>0.17366939648084939</v>
      </c>
      <c r="AI236" s="6">
        <v>7.7057034375038358E-2</v>
      </c>
      <c r="AJ236" s="6">
        <v>0.15426265215739371</v>
      </c>
      <c r="AK236" s="6">
        <v>0.1823077798194106</v>
      </c>
      <c r="AL236" s="6">
        <v>9.3792195068303288E-2</v>
      </c>
      <c r="AM236" s="6">
        <v>0.1039979940245707</v>
      </c>
    </row>
    <row r="237" spans="1:77" ht="16" x14ac:dyDescent="0.2">
      <c r="A237" s="1" t="s">
        <v>135</v>
      </c>
      <c r="B237" s="5">
        <v>1252</v>
      </c>
      <c r="C237" s="5">
        <v>635</v>
      </c>
      <c r="D237" s="5">
        <v>617</v>
      </c>
      <c r="E237" s="5">
        <v>101</v>
      </c>
      <c r="F237" s="5">
        <v>141</v>
      </c>
      <c r="G237" s="5">
        <v>165</v>
      </c>
      <c r="H237" s="5">
        <v>210</v>
      </c>
      <c r="I237" s="5">
        <v>246</v>
      </c>
      <c r="J237" s="5">
        <v>389</v>
      </c>
      <c r="K237" s="5">
        <v>140</v>
      </c>
      <c r="L237" s="5">
        <v>442</v>
      </c>
      <c r="M237" s="5">
        <v>191</v>
      </c>
      <c r="N237" s="5">
        <v>278</v>
      </c>
      <c r="O237" s="5">
        <v>1050</v>
      </c>
      <c r="P237" s="5">
        <v>108</v>
      </c>
      <c r="Q237" s="5">
        <v>61</v>
      </c>
      <c r="R237" s="5">
        <v>33</v>
      </c>
      <c r="S237" s="5">
        <v>326</v>
      </c>
      <c r="T237" s="5">
        <v>274</v>
      </c>
      <c r="U237" s="5">
        <v>217</v>
      </c>
      <c r="V237" s="5">
        <v>435</v>
      </c>
      <c r="W237" s="5">
        <v>671</v>
      </c>
      <c r="X237" s="5">
        <v>580</v>
      </c>
      <c r="Y237" s="5">
        <v>314</v>
      </c>
      <c r="Z237" s="5">
        <v>488</v>
      </c>
      <c r="AA237" s="5">
        <v>435</v>
      </c>
      <c r="AB237" s="5">
        <v>445</v>
      </c>
      <c r="AC237" s="5">
        <v>164</v>
      </c>
      <c r="AD237" s="5">
        <v>34</v>
      </c>
      <c r="AE237" s="5">
        <v>608</v>
      </c>
      <c r="AF237" s="5">
        <v>302</v>
      </c>
      <c r="AG237" s="5">
        <v>243</v>
      </c>
      <c r="AH237" s="5">
        <v>122</v>
      </c>
      <c r="AI237" s="5">
        <v>132</v>
      </c>
      <c r="AJ237" s="5">
        <v>62</v>
      </c>
      <c r="AK237" s="5">
        <v>79</v>
      </c>
      <c r="AL237" s="5">
        <v>454</v>
      </c>
      <c r="AM237" s="5">
        <v>423</v>
      </c>
    </row>
    <row r="238" spans="1:77" ht="16" x14ac:dyDescent="0.2">
      <c r="B238" s="6">
        <v>0.59331233012563189</v>
      </c>
      <c r="C238" s="6">
        <v>0.58223966623689971</v>
      </c>
      <c r="D238" s="6">
        <v>0.60514944940131032</v>
      </c>
      <c r="E238" s="6">
        <v>0.45582884560650522</v>
      </c>
      <c r="F238" s="6">
        <v>0.39559168977924059</v>
      </c>
      <c r="G238" s="6">
        <v>0.47784573645962541</v>
      </c>
      <c r="H238" s="6">
        <v>0.59393261854016577</v>
      </c>
      <c r="I238" s="6">
        <v>0.72928484834155449</v>
      </c>
      <c r="J238" s="6">
        <v>0.78423719053743679</v>
      </c>
      <c r="K238" s="6">
        <v>0.50990466499822451</v>
      </c>
      <c r="L238" s="6">
        <v>0.6566703532872683</v>
      </c>
      <c r="M238" s="6">
        <v>0.56232403015310284</v>
      </c>
      <c r="N238" s="6">
        <v>0.56783697735794181</v>
      </c>
      <c r="O238" s="6">
        <v>0.59153088613106197</v>
      </c>
      <c r="P238" s="6">
        <v>0.61198558522671098</v>
      </c>
      <c r="Q238" s="6">
        <v>0.61404276771943478</v>
      </c>
      <c r="R238" s="6">
        <v>0.56730158670272834</v>
      </c>
      <c r="S238" s="6">
        <v>0.54265856323503558</v>
      </c>
      <c r="T238" s="6">
        <v>0.6106863408270452</v>
      </c>
      <c r="U238" s="6">
        <v>0.61965840598085453</v>
      </c>
      <c r="V238" s="6">
        <v>0.61225427998815052</v>
      </c>
      <c r="W238" s="6">
        <v>0.58185220205837518</v>
      </c>
      <c r="X238" s="6">
        <v>0.60714325756518051</v>
      </c>
      <c r="Y238" s="6">
        <v>0.50604927783581266</v>
      </c>
      <c r="Z238" s="6">
        <v>0.61934030931276551</v>
      </c>
      <c r="AA238" s="6">
        <v>0.64327650657489366</v>
      </c>
      <c r="AB238" s="6">
        <v>0.51458878602738101</v>
      </c>
      <c r="AC238" s="6">
        <v>0.60638112060927418</v>
      </c>
      <c r="AD238" s="6">
        <v>0.47938762305169069</v>
      </c>
      <c r="AE238" s="6">
        <v>0.67378054540895183</v>
      </c>
      <c r="AF238" s="6">
        <v>0.58782428291290656</v>
      </c>
      <c r="AG238" s="6">
        <v>0.67028027213855579</v>
      </c>
      <c r="AH238" s="6">
        <v>0.57638664503156145</v>
      </c>
      <c r="AI238" s="6">
        <v>0.72910177729795589</v>
      </c>
      <c r="AJ238" s="6">
        <v>0.53574426402051478</v>
      </c>
      <c r="AK238" s="6">
        <v>0.62779261401969677</v>
      </c>
      <c r="AL238" s="6">
        <v>0.6648740172552603</v>
      </c>
      <c r="AM238" s="6">
        <v>0.66995742497098076</v>
      </c>
    </row>
    <row r="239" spans="1:77" ht="16" x14ac:dyDescent="0.2">
      <c r="A239" s="1" t="s">
        <v>136</v>
      </c>
      <c r="B239" s="5">
        <v>303</v>
      </c>
      <c r="C239" s="5">
        <v>168</v>
      </c>
      <c r="D239" s="5">
        <v>135</v>
      </c>
      <c r="E239" s="5">
        <v>27</v>
      </c>
      <c r="F239" s="5">
        <v>57</v>
      </c>
      <c r="G239" s="5">
        <v>55</v>
      </c>
      <c r="H239" s="5">
        <v>58</v>
      </c>
      <c r="I239" s="5">
        <v>36</v>
      </c>
      <c r="J239" s="5">
        <v>70</v>
      </c>
      <c r="K239" s="5">
        <v>34</v>
      </c>
      <c r="L239" s="5">
        <v>88</v>
      </c>
      <c r="M239" s="5">
        <v>48</v>
      </c>
      <c r="N239" s="5">
        <v>78</v>
      </c>
      <c r="O239" s="5">
        <v>247</v>
      </c>
      <c r="P239" s="5">
        <v>28</v>
      </c>
      <c r="Q239" s="5">
        <v>17</v>
      </c>
      <c r="R239" s="5">
        <v>11</v>
      </c>
      <c r="S239" s="5">
        <v>121</v>
      </c>
      <c r="T239" s="5">
        <v>71</v>
      </c>
      <c r="U239" s="5">
        <v>43</v>
      </c>
      <c r="V239" s="5">
        <v>68</v>
      </c>
      <c r="W239" s="5">
        <v>115</v>
      </c>
      <c r="X239" s="5">
        <v>188</v>
      </c>
      <c r="Y239" s="5">
        <v>141</v>
      </c>
      <c r="Z239" s="5">
        <v>98</v>
      </c>
      <c r="AA239" s="5">
        <v>63</v>
      </c>
      <c r="AB239" s="5">
        <v>94</v>
      </c>
      <c r="AC239" s="5">
        <v>31</v>
      </c>
      <c r="AD239" s="5">
        <v>17</v>
      </c>
      <c r="AE239" s="5">
        <v>161</v>
      </c>
      <c r="AF239" s="5">
        <v>54</v>
      </c>
      <c r="AG239" s="5">
        <v>32</v>
      </c>
      <c r="AH239" s="5">
        <v>24</v>
      </c>
      <c r="AI239" s="5">
        <v>24</v>
      </c>
      <c r="AJ239" s="5">
        <v>14</v>
      </c>
      <c r="AK239" s="5">
        <v>16</v>
      </c>
      <c r="AL239" s="5">
        <v>71</v>
      </c>
      <c r="AM239" s="5">
        <v>77</v>
      </c>
    </row>
    <row r="240" spans="1:77" ht="16" x14ac:dyDescent="0.2">
      <c r="B240" s="6">
        <v>0.14364950685153671</v>
      </c>
      <c r="C240" s="6">
        <v>0.1538914734151422</v>
      </c>
      <c r="D240" s="6">
        <v>0.1327004361446896</v>
      </c>
      <c r="E240" s="6">
        <v>0.120640552468279</v>
      </c>
      <c r="F240" s="6">
        <v>0.15851501863222911</v>
      </c>
      <c r="G240" s="6">
        <v>0.16060073592165031</v>
      </c>
      <c r="H240" s="6">
        <v>0.1653535187668731</v>
      </c>
      <c r="I240" s="6">
        <v>0.1079418307317728</v>
      </c>
      <c r="J240" s="6">
        <v>0.14035132032314659</v>
      </c>
      <c r="K240" s="6">
        <v>0.1230588950177413</v>
      </c>
      <c r="L240" s="6">
        <v>0.13014540149225781</v>
      </c>
      <c r="M240" s="6">
        <v>0.1403186873766602</v>
      </c>
      <c r="N240" s="6">
        <v>0.1595647647139791</v>
      </c>
      <c r="O240" s="6">
        <v>0.1390944661144965</v>
      </c>
      <c r="P240" s="6">
        <v>0.1606309626939503</v>
      </c>
      <c r="Q240" s="6">
        <v>0.17231621677372391</v>
      </c>
      <c r="R240" s="6">
        <v>0.18519652191605621</v>
      </c>
      <c r="S240" s="6">
        <v>0.20053231397903931</v>
      </c>
      <c r="T240" s="6">
        <v>0.15890653329464291</v>
      </c>
      <c r="U240" s="6">
        <v>0.1225697415360453</v>
      </c>
      <c r="V240" s="6">
        <v>9.6210349204964213E-2</v>
      </c>
      <c r="W240" s="6">
        <v>9.9884467363222679E-2</v>
      </c>
      <c r="X240" s="6">
        <v>0.19646838304553149</v>
      </c>
      <c r="Y240" s="6">
        <v>0.22744594411083929</v>
      </c>
      <c r="Z240" s="6">
        <v>0.124008637691263</v>
      </c>
      <c r="AA240" s="6">
        <v>9.2425975074946237E-2</v>
      </c>
      <c r="AB240" s="6">
        <v>0.1091495615611925</v>
      </c>
      <c r="AC240" s="6">
        <v>0.1137941763383515</v>
      </c>
      <c r="AD240" s="6">
        <v>0.2436760331552647</v>
      </c>
      <c r="AE240" s="6">
        <v>0.17779130262427739</v>
      </c>
      <c r="AF240" s="6">
        <v>0.1045450897948421</v>
      </c>
      <c r="AG240" s="6">
        <v>8.8441033647575121E-2</v>
      </c>
      <c r="AH240" s="6">
        <v>0.1132015110291457</v>
      </c>
      <c r="AI240" s="6">
        <v>0.13049929225046911</v>
      </c>
      <c r="AJ240" s="6">
        <v>0.1215954033263997</v>
      </c>
      <c r="AK240" s="6">
        <v>0.12571239706938311</v>
      </c>
      <c r="AL240" s="6">
        <v>0.1042833674621525</v>
      </c>
      <c r="AM240" s="6">
        <v>0.1212543605612325</v>
      </c>
    </row>
    <row r="242" spans="1:77" ht="16" x14ac:dyDescent="0.2">
      <c r="A242" s="3" t="str">
        <f>HYPERLINK("#Contents!A1","Contents")</f>
        <v>Contents</v>
      </c>
    </row>
    <row r="243" spans="1:77" ht="16" x14ac:dyDescent="0.2">
      <c r="A243" s="2" t="s">
        <v>137</v>
      </c>
      <c r="BY243" t="s">
        <v>138</v>
      </c>
    </row>
    <row r="244" spans="1:77" ht="16" x14ac:dyDescent="0.2">
      <c r="A244" s="1" t="s">
        <v>37</v>
      </c>
    </row>
    <row r="246" spans="1:77" ht="30" customHeight="1" x14ac:dyDescent="0.2">
      <c r="B246" s="25" t="s">
        <v>38</v>
      </c>
      <c r="C246" s="22" t="s">
        <v>39</v>
      </c>
      <c r="D246" s="24"/>
      <c r="E246" s="22" t="s">
        <v>40</v>
      </c>
      <c r="F246" s="23"/>
      <c r="G246" s="23"/>
      <c r="H246" s="23"/>
      <c r="I246" s="23"/>
      <c r="J246" s="24"/>
      <c r="K246" s="22" t="s">
        <v>41</v>
      </c>
      <c r="L246" s="23"/>
      <c r="M246" s="23"/>
      <c r="N246" s="23"/>
      <c r="O246" s="23"/>
      <c r="P246" s="23"/>
      <c r="Q246" s="23"/>
      <c r="R246" s="24"/>
      <c r="S246" s="22" t="s">
        <v>42</v>
      </c>
      <c r="T246" s="23"/>
      <c r="U246" s="23"/>
      <c r="V246" s="24"/>
      <c r="W246" s="22" t="s">
        <v>43</v>
      </c>
      <c r="X246" s="24"/>
      <c r="Y246" s="22" t="s">
        <v>44</v>
      </c>
      <c r="Z246" s="23"/>
      <c r="AA246" s="24"/>
      <c r="AB246" s="22" t="s">
        <v>45</v>
      </c>
      <c r="AC246" s="23"/>
      <c r="AD246" s="23"/>
      <c r="AE246" s="24"/>
      <c r="AF246" s="22" t="s">
        <v>46</v>
      </c>
      <c r="AG246" s="23"/>
      <c r="AH246" s="23"/>
      <c r="AI246" s="23"/>
      <c r="AJ246" s="23"/>
      <c r="AK246" s="24"/>
      <c r="AL246" s="22" t="s">
        <v>47</v>
      </c>
      <c r="AM246" s="24"/>
    </row>
    <row r="247" spans="1:77" ht="30" customHeight="1" x14ac:dyDescent="0.2">
      <c r="B247" s="26"/>
      <c r="C247" s="4" t="s">
        <v>48</v>
      </c>
      <c r="D247" s="4" t="s">
        <v>49</v>
      </c>
      <c r="E247" s="4" t="s">
        <v>50</v>
      </c>
      <c r="F247" s="4" t="s">
        <v>51</v>
      </c>
      <c r="G247" s="4" t="s">
        <v>52</v>
      </c>
      <c r="H247" s="4" t="s">
        <v>53</v>
      </c>
      <c r="I247" s="4" t="s">
        <v>54</v>
      </c>
      <c r="J247" s="4" t="s">
        <v>55</v>
      </c>
      <c r="K247" s="4" t="s">
        <v>56</v>
      </c>
      <c r="L247" s="4" t="s">
        <v>57</v>
      </c>
      <c r="M247" s="4" t="s">
        <v>58</v>
      </c>
      <c r="N247" s="4" t="s">
        <v>59</v>
      </c>
      <c r="O247" s="4" t="s">
        <v>60</v>
      </c>
      <c r="P247" s="4" t="s">
        <v>61</v>
      </c>
      <c r="Q247" s="4" t="s">
        <v>62</v>
      </c>
      <c r="R247" s="4" t="s">
        <v>63</v>
      </c>
      <c r="S247" s="4" t="s">
        <v>64</v>
      </c>
      <c r="T247" s="4" t="s">
        <v>65</v>
      </c>
      <c r="U247" s="4" t="s">
        <v>66</v>
      </c>
      <c r="V247" s="4" t="s">
        <v>67</v>
      </c>
      <c r="W247" s="4" t="s">
        <v>68</v>
      </c>
      <c r="X247" s="4" t="s">
        <v>69</v>
      </c>
      <c r="Y247" s="4" t="s">
        <v>70</v>
      </c>
      <c r="Z247" s="4" t="s">
        <v>71</v>
      </c>
      <c r="AA247" s="4" t="s">
        <v>72</v>
      </c>
      <c r="AB247" s="4" t="s">
        <v>73</v>
      </c>
      <c r="AC247" s="4" t="s">
        <v>74</v>
      </c>
      <c r="AD247" s="4" t="s">
        <v>75</v>
      </c>
      <c r="AE247" s="4" t="s">
        <v>76</v>
      </c>
      <c r="AF247" s="4" t="s">
        <v>77</v>
      </c>
      <c r="AG247" s="4" t="s">
        <v>78</v>
      </c>
      <c r="AH247" s="4" t="s">
        <v>79</v>
      </c>
      <c r="AI247" s="4" t="s">
        <v>80</v>
      </c>
      <c r="AJ247" s="4" t="s">
        <v>81</v>
      </c>
      <c r="AK247" s="4" t="s">
        <v>82</v>
      </c>
      <c r="AL247" s="4" t="s">
        <v>83</v>
      </c>
      <c r="AM247" s="4" t="s">
        <v>84</v>
      </c>
    </row>
    <row r="248" spans="1:77" ht="16" x14ac:dyDescent="0.2">
      <c r="A248" s="1" t="s">
        <v>85</v>
      </c>
      <c r="B248" s="5">
        <v>2110</v>
      </c>
      <c r="C248" s="5">
        <v>1132</v>
      </c>
      <c r="D248" s="5">
        <v>978</v>
      </c>
      <c r="E248" s="5">
        <v>212</v>
      </c>
      <c r="F248" s="5">
        <v>390</v>
      </c>
      <c r="G248" s="5">
        <v>380</v>
      </c>
      <c r="H248" s="5">
        <v>412</v>
      </c>
      <c r="I248" s="5">
        <v>359</v>
      </c>
      <c r="J248" s="5">
        <v>357</v>
      </c>
      <c r="K248" s="5">
        <v>277</v>
      </c>
      <c r="L248" s="5">
        <v>637</v>
      </c>
      <c r="M248" s="5">
        <v>342</v>
      </c>
      <c r="N248" s="5">
        <v>522</v>
      </c>
      <c r="O248" s="5">
        <v>1778</v>
      </c>
      <c r="P248" s="5">
        <v>171</v>
      </c>
      <c r="Q248" s="5">
        <v>107</v>
      </c>
      <c r="R248" s="5">
        <v>53</v>
      </c>
      <c r="S248" s="5">
        <v>437</v>
      </c>
      <c r="T248" s="5">
        <v>421</v>
      </c>
      <c r="U248" s="5">
        <v>389</v>
      </c>
      <c r="V248" s="5">
        <v>863</v>
      </c>
      <c r="W248" s="5">
        <v>1017</v>
      </c>
      <c r="X248" s="5">
        <v>1093</v>
      </c>
      <c r="Y248" s="5">
        <v>600</v>
      </c>
      <c r="Z248" s="5">
        <v>781</v>
      </c>
      <c r="AA248" s="5">
        <v>701</v>
      </c>
      <c r="AB248" s="5">
        <v>969</v>
      </c>
      <c r="AC248" s="5">
        <v>311</v>
      </c>
      <c r="AD248" s="5">
        <v>128</v>
      </c>
      <c r="AE248" s="5">
        <v>702</v>
      </c>
      <c r="AF248" s="5">
        <v>678</v>
      </c>
      <c r="AG248" s="5">
        <v>294</v>
      </c>
      <c r="AH248" s="5">
        <v>248</v>
      </c>
      <c r="AI248" s="5">
        <v>119</v>
      </c>
      <c r="AJ248" s="5">
        <v>78</v>
      </c>
      <c r="AK248" s="5">
        <v>95</v>
      </c>
      <c r="AL248" s="5">
        <v>604</v>
      </c>
      <c r="AM248" s="5">
        <v>710</v>
      </c>
    </row>
    <row r="249" spans="1:77" ht="16" x14ac:dyDescent="0.2">
      <c r="A249" s="1" t="s">
        <v>86</v>
      </c>
      <c r="B249" s="5">
        <v>2110</v>
      </c>
      <c r="C249" s="5">
        <v>1090</v>
      </c>
      <c r="D249" s="5">
        <v>1020</v>
      </c>
      <c r="E249" s="5">
        <v>222</v>
      </c>
      <c r="F249" s="5">
        <v>357</v>
      </c>
      <c r="G249" s="5">
        <v>344</v>
      </c>
      <c r="H249" s="5">
        <v>353</v>
      </c>
      <c r="I249" s="5">
        <v>338</v>
      </c>
      <c r="J249" s="5">
        <v>496</v>
      </c>
      <c r="K249" s="5">
        <v>274</v>
      </c>
      <c r="L249" s="5">
        <v>673</v>
      </c>
      <c r="M249" s="5">
        <v>339</v>
      </c>
      <c r="N249" s="5">
        <v>489</v>
      </c>
      <c r="O249" s="5">
        <v>1776</v>
      </c>
      <c r="P249" s="5">
        <v>176</v>
      </c>
      <c r="Q249" s="5">
        <v>99</v>
      </c>
      <c r="R249" s="5">
        <v>58</v>
      </c>
      <c r="S249" s="5">
        <v>601</v>
      </c>
      <c r="T249" s="5">
        <v>448</v>
      </c>
      <c r="U249" s="5">
        <v>350</v>
      </c>
      <c r="V249" s="5">
        <v>710</v>
      </c>
      <c r="W249" s="5">
        <v>1154</v>
      </c>
      <c r="X249" s="5">
        <v>956</v>
      </c>
      <c r="Y249" s="5">
        <v>621</v>
      </c>
      <c r="Z249" s="5">
        <v>788</v>
      </c>
      <c r="AA249" s="5">
        <v>677</v>
      </c>
      <c r="AB249" s="5">
        <v>865</v>
      </c>
      <c r="AC249" s="5">
        <v>271</v>
      </c>
      <c r="AD249" s="5">
        <v>71</v>
      </c>
      <c r="AE249" s="5">
        <v>903</v>
      </c>
      <c r="AF249" s="5">
        <v>514</v>
      </c>
      <c r="AG249" s="5">
        <v>363</v>
      </c>
      <c r="AH249" s="5">
        <v>212</v>
      </c>
      <c r="AI249" s="5">
        <v>181</v>
      </c>
      <c r="AJ249" s="5">
        <v>116</v>
      </c>
      <c r="AK249" s="5">
        <v>125</v>
      </c>
      <c r="AL249" s="5">
        <v>682</v>
      </c>
      <c r="AM249" s="5">
        <v>632</v>
      </c>
    </row>
    <row r="250" spans="1:77" ht="16" x14ac:dyDescent="0.2">
      <c r="A250" s="1" t="s">
        <v>139</v>
      </c>
      <c r="B250" s="5">
        <v>880</v>
      </c>
      <c r="C250" s="5">
        <v>472</v>
      </c>
      <c r="D250" s="5">
        <v>408</v>
      </c>
      <c r="E250" s="5">
        <v>111</v>
      </c>
      <c r="F250" s="5">
        <v>187</v>
      </c>
      <c r="G250" s="5">
        <v>180</v>
      </c>
      <c r="H250" s="5">
        <v>149</v>
      </c>
      <c r="I250" s="5">
        <v>114</v>
      </c>
      <c r="J250" s="5">
        <v>140</v>
      </c>
      <c r="K250" s="5">
        <v>128</v>
      </c>
      <c r="L250" s="5">
        <v>257</v>
      </c>
      <c r="M250" s="5">
        <v>142</v>
      </c>
      <c r="N250" s="5">
        <v>206</v>
      </c>
      <c r="O250" s="5">
        <v>734</v>
      </c>
      <c r="P250" s="5">
        <v>78</v>
      </c>
      <c r="Q250" s="5">
        <v>39</v>
      </c>
      <c r="R250" s="5">
        <v>29</v>
      </c>
      <c r="S250" s="5">
        <v>227</v>
      </c>
      <c r="T250" s="5">
        <v>191</v>
      </c>
      <c r="U250" s="5">
        <v>151</v>
      </c>
      <c r="V250" s="5">
        <v>311</v>
      </c>
      <c r="W250" s="5">
        <v>523</v>
      </c>
      <c r="X250" s="5">
        <v>357</v>
      </c>
      <c r="Y250" s="5">
        <v>265</v>
      </c>
      <c r="Z250" s="5">
        <v>320</v>
      </c>
      <c r="AA250" s="5">
        <v>288</v>
      </c>
      <c r="AB250" s="5">
        <v>414</v>
      </c>
      <c r="AC250" s="5">
        <v>119</v>
      </c>
      <c r="AD250" s="5">
        <v>22</v>
      </c>
      <c r="AE250" s="5">
        <v>325</v>
      </c>
      <c r="AF250" s="5">
        <v>234</v>
      </c>
      <c r="AG250" s="5">
        <v>134</v>
      </c>
      <c r="AH250" s="5">
        <v>89</v>
      </c>
      <c r="AI250" s="5">
        <v>59</v>
      </c>
      <c r="AJ250" s="5">
        <v>56</v>
      </c>
      <c r="AK250" s="5">
        <v>69</v>
      </c>
      <c r="AL250" s="5">
        <v>260</v>
      </c>
      <c r="AM250" s="5">
        <v>264</v>
      </c>
    </row>
    <row r="251" spans="1:77" ht="16" x14ac:dyDescent="0.2">
      <c r="B251" s="6">
        <v>0.41709167044930318</v>
      </c>
      <c r="C251" s="6">
        <v>0.4329735097604796</v>
      </c>
      <c r="D251" s="6">
        <v>0.40011335085677929</v>
      </c>
      <c r="E251" s="6">
        <v>0.49864913762295537</v>
      </c>
      <c r="F251" s="6">
        <v>0.52500114205372972</v>
      </c>
      <c r="G251" s="6">
        <v>0.52154058381839574</v>
      </c>
      <c r="H251" s="6">
        <v>0.42236330104902031</v>
      </c>
      <c r="I251" s="6">
        <v>0.33594904342688392</v>
      </c>
      <c r="J251" s="6">
        <v>0.28193215122576981</v>
      </c>
      <c r="K251" s="6">
        <v>0.46803651486988102</v>
      </c>
      <c r="L251" s="6">
        <v>0.38152091604828481</v>
      </c>
      <c r="M251" s="6">
        <v>0.4187882076217147</v>
      </c>
      <c r="N251" s="6">
        <v>0.42197111896184991</v>
      </c>
      <c r="O251" s="6">
        <v>0.41313240250204519</v>
      </c>
      <c r="P251" s="6">
        <v>0.44424276677456798</v>
      </c>
      <c r="Q251" s="6">
        <v>0.39020082351167917</v>
      </c>
      <c r="R251" s="6">
        <v>0.49013837464107801</v>
      </c>
      <c r="S251" s="6">
        <v>0.37753734859562932</v>
      </c>
      <c r="T251" s="6">
        <v>0.42569163227895263</v>
      </c>
      <c r="U251" s="6">
        <v>0.42995392033679253</v>
      </c>
      <c r="V251" s="6">
        <v>0.43882724499366849</v>
      </c>
      <c r="W251" s="6">
        <v>0.45345055060732942</v>
      </c>
      <c r="X251" s="6">
        <v>0.37321109334776148</v>
      </c>
      <c r="Y251" s="6">
        <v>0.42626250681410022</v>
      </c>
      <c r="Z251" s="6">
        <v>0.40630608518454242</v>
      </c>
      <c r="AA251" s="6">
        <v>0.42513189418521702</v>
      </c>
      <c r="AB251" s="6">
        <v>0.47861440376796011</v>
      </c>
      <c r="AC251" s="6">
        <v>0.43944504031913112</v>
      </c>
      <c r="AD251" s="6">
        <v>0.31562275669707912</v>
      </c>
      <c r="AE251" s="6">
        <v>0.35941994318154769</v>
      </c>
      <c r="AF251" s="6">
        <v>0.45589156133124281</v>
      </c>
      <c r="AG251" s="6">
        <v>0.36878548112964549</v>
      </c>
      <c r="AH251" s="6">
        <v>0.42185888730053861</v>
      </c>
      <c r="AI251" s="6">
        <v>0.32455767600730889</v>
      </c>
      <c r="AJ251" s="6">
        <v>0.48103898552205498</v>
      </c>
      <c r="AK251" s="6">
        <v>0.55379558438323995</v>
      </c>
      <c r="AL251" s="6">
        <v>0.38080127855750401</v>
      </c>
      <c r="AM251" s="6">
        <v>0.41742117631230102</v>
      </c>
    </row>
    <row r="252" spans="1:77" ht="16" x14ac:dyDescent="0.2">
      <c r="A252" s="1" t="s">
        <v>140</v>
      </c>
      <c r="B252" s="5">
        <v>832</v>
      </c>
      <c r="C252" s="5">
        <v>401</v>
      </c>
      <c r="D252" s="5">
        <v>431</v>
      </c>
      <c r="E252" s="5">
        <v>76</v>
      </c>
      <c r="F252" s="5">
        <v>110</v>
      </c>
      <c r="G252" s="5">
        <v>104</v>
      </c>
      <c r="H252" s="5">
        <v>133</v>
      </c>
      <c r="I252" s="5">
        <v>162</v>
      </c>
      <c r="J252" s="5">
        <v>246</v>
      </c>
      <c r="K252" s="5">
        <v>102</v>
      </c>
      <c r="L252" s="5">
        <v>282</v>
      </c>
      <c r="M252" s="5">
        <v>137</v>
      </c>
      <c r="N252" s="5">
        <v>177</v>
      </c>
      <c r="O252" s="5">
        <v>699</v>
      </c>
      <c r="P252" s="5">
        <v>67</v>
      </c>
      <c r="Q252" s="5">
        <v>40</v>
      </c>
      <c r="R252" s="5">
        <v>26</v>
      </c>
      <c r="S252" s="5">
        <v>224</v>
      </c>
      <c r="T252" s="5">
        <v>176</v>
      </c>
      <c r="U252" s="5">
        <v>139</v>
      </c>
      <c r="V252" s="5">
        <v>294</v>
      </c>
      <c r="W252" s="5">
        <v>464</v>
      </c>
      <c r="X252" s="5">
        <v>368</v>
      </c>
      <c r="Y252" s="5">
        <v>209</v>
      </c>
      <c r="Z252" s="5">
        <v>311</v>
      </c>
      <c r="AA252" s="5">
        <v>301</v>
      </c>
      <c r="AB252" s="5">
        <v>334</v>
      </c>
      <c r="AC252" s="5">
        <v>105</v>
      </c>
      <c r="AD252" s="5">
        <v>29</v>
      </c>
      <c r="AE252" s="5">
        <v>364</v>
      </c>
      <c r="AF252" s="5">
        <v>202</v>
      </c>
      <c r="AG252" s="5">
        <v>163</v>
      </c>
      <c r="AH252" s="5">
        <v>85</v>
      </c>
      <c r="AI252" s="5">
        <v>93</v>
      </c>
      <c r="AJ252" s="5">
        <v>52</v>
      </c>
      <c r="AK252" s="5">
        <v>45</v>
      </c>
      <c r="AL252" s="5">
        <v>311</v>
      </c>
      <c r="AM252" s="5">
        <v>263</v>
      </c>
    </row>
    <row r="253" spans="1:77" ht="16" x14ac:dyDescent="0.2">
      <c r="B253" s="6">
        <v>0.39435490355349212</v>
      </c>
      <c r="C253" s="6">
        <v>0.36817506810218698</v>
      </c>
      <c r="D253" s="6">
        <v>0.4223421917046345</v>
      </c>
      <c r="E253" s="6">
        <v>0.34441979712056392</v>
      </c>
      <c r="F253" s="6">
        <v>0.3088561233978615</v>
      </c>
      <c r="G253" s="6">
        <v>0.30218278744192462</v>
      </c>
      <c r="H253" s="6">
        <v>0.37721919915493018</v>
      </c>
      <c r="I253" s="6">
        <v>0.47936985765048729</v>
      </c>
      <c r="J253" s="6">
        <v>0.49651492118799251</v>
      </c>
      <c r="K253" s="6">
        <v>0.37191865323658041</v>
      </c>
      <c r="L253" s="6">
        <v>0.41862341134950892</v>
      </c>
      <c r="M253" s="6">
        <v>0.40497733348465698</v>
      </c>
      <c r="N253" s="6">
        <v>0.36293283476886079</v>
      </c>
      <c r="O253" s="6">
        <v>0.39347627703488469</v>
      </c>
      <c r="P253" s="6">
        <v>0.38243771932055182</v>
      </c>
      <c r="Q253" s="6">
        <v>0.4060527807990274</v>
      </c>
      <c r="R253" s="6">
        <v>0.4448025961477749</v>
      </c>
      <c r="S253" s="6">
        <v>0.37179669996782982</v>
      </c>
      <c r="T253" s="6">
        <v>0.39180190340392362</v>
      </c>
      <c r="U253" s="6">
        <v>0.39714315487090163</v>
      </c>
      <c r="V253" s="6">
        <v>0.41370765290464079</v>
      </c>
      <c r="W253" s="6">
        <v>0.4025381164185714</v>
      </c>
      <c r="X253" s="6">
        <v>0.38447879896765991</v>
      </c>
      <c r="Y253" s="6">
        <v>0.33675813597692889</v>
      </c>
      <c r="Z253" s="6">
        <v>0.39546140255361822</v>
      </c>
      <c r="AA253" s="6">
        <v>0.44504934072276892</v>
      </c>
      <c r="AB253" s="6">
        <v>0.38641799187004833</v>
      </c>
      <c r="AC253" s="6">
        <v>0.38750642756942377</v>
      </c>
      <c r="AD253" s="6">
        <v>0.40273535781532549</v>
      </c>
      <c r="AE253" s="6">
        <v>0.40335368519614428</v>
      </c>
      <c r="AF253" s="6">
        <v>0.39378296905992782</v>
      </c>
      <c r="AG253" s="6">
        <v>0.44886422558782152</v>
      </c>
      <c r="AH253" s="6">
        <v>0.40059543279622739</v>
      </c>
      <c r="AI253" s="6">
        <v>0.51124819012041112</v>
      </c>
      <c r="AJ253" s="6">
        <v>0.44390719237805742</v>
      </c>
      <c r="AK253" s="6">
        <v>0.36053387712491541</v>
      </c>
      <c r="AL253" s="6">
        <v>0.45615370019807661</v>
      </c>
      <c r="AM253" s="6">
        <v>0.41583061946165012</v>
      </c>
    </row>
    <row r="254" spans="1:77" ht="16" x14ac:dyDescent="0.2">
      <c r="A254" s="1" t="s">
        <v>136</v>
      </c>
      <c r="B254" s="5">
        <v>398</v>
      </c>
      <c r="C254" s="5">
        <v>217</v>
      </c>
      <c r="D254" s="5">
        <v>181</v>
      </c>
      <c r="E254" s="5">
        <v>35</v>
      </c>
      <c r="F254" s="5">
        <v>59</v>
      </c>
      <c r="G254" s="5">
        <v>61</v>
      </c>
      <c r="H254" s="5">
        <v>71</v>
      </c>
      <c r="I254" s="5">
        <v>62</v>
      </c>
      <c r="J254" s="5">
        <v>110</v>
      </c>
      <c r="K254" s="5">
        <v>44</v>
      </c>
      <c r="L254" s="5">
        <v>135</v>
      </c>
      <c r="M254" s="5">
        <v>60</v>
      </c>
      <c r="N254" s="5">
        <v>105</v>
      </c>
      <c r="O254" s="5">
        <v>343</v>
      </c>
      <c r="P254" s="5">
        <v>31</v>
      </c>
      <c r="Q254" s="5">
        <v>20</v>
      </c>
      <c r="R254" s="5">
        <v>4</v>
      </c>
      <c r="S254" s="5">
        <v>151</v>
      </c>
      <c r="T254" s="5">
        <v>82</v>
      </c>
      <c r="U254" s="5">
        <v>61</v>
      </c>
      <c r="V254" s="5">
        <v>105</v>
      </c>
      <c r="W254" s="5">
        <v>166</v>
      </c>
      <c r="X254" s="5">
        <v>232</v>
      </c>
      <c r="Y254" s="5">
        <v>147</v>
      </c>
      <c r="Z254" s="5">
        <v>156</v>
      </c>
      <c r="AA254" s="5">
        <v>88</v>
      </c>
      <c r="AB254" s="5">
        <v>117</v>
      </c>
      <c r="AC254" s="5">
        <v>47</v>
      </c>
      <c r="AD254" s="5">
        <v>20</v>
      </c>
      <c r="AE254" s="5">
        <v>214</v>
      </c>
      <c r="AF254" s="5">
        <v>77</v>
      </c>
      <c r="AG254" s="5">
        <v>66</v>
      </c>
      <c r="AH254" s="5">
        <v>38</v>
      </c>
      <c r="AI254" s="5">
        <v>30</v>
      </c>
      <c r="AJ254" s="5">
        <v>9</v>
      </c>
      <c r="AK254" s="5">
        <v>11</v>
      </c>
      <c r="AL254" s="5">
        <v>111</v>
      </c>
      <c r="AM254" s="5">
        <v>105</v>
      </c>
    </row>
    <row r="255" spans="1:77" ht="16" x14ac:dyDescent="0.2">
      <c r="B255" s="6">
        <v>0.18855342599720351</v>
      </c>
      <c r="C255" s="6">
        <v>0.19885142213733389</v>
      </c>
      <c r="D255" s="6">
        <v>0.17754445743858741</v>
      </c>
      <c r="E255" s="6">
        <v>0.15693106525648071</v>
      </c>
      <c r="F255" s="6">
        <v>0.1661427345484093</v>
      </c>
      <c r="G255" s="6">
        <v>0.17627662873967939</v>
      </c>
      <c r="H255" s="6">
        <v>0.200417499796049</v>
      </c>
      <c r="I255" s="6">
        <v>0.18468109892262871</v>
      </c>
      <c r="J255" s="6">
        <v>0.22155292758623721</v>
      </c>
      <c r="K255" s="6">
        <v>0.1600448318935388</v>
      </c>
      <c r="L255" s="6">
        <v>0.19985567260220699</v>
      </c>
      <c r="M255" s="6">
        <v>0.17623445889362679</v>
      </c>
      <c r="N255" s="6">
        <v>0.2150960462692888</v>
      </c>
      <c r="O255" s="6">
        <v>0.19339132046306981</v>
      </c>
      <c r="P255" s="6">
        <v>0.17331951390488029</v>
      </c>
      <c r="Q255" s="6">
        <v>0.2037463956892934</v>
      </c>
      <c r="R255" s="6">
        <v>6.5059029211147076E-2</v>
      </c>
      <c r="S255" s="6">
        <v>0.25066595143654058</v>
      </c>
      <c r="T255" s="6">
        <v>0.1825064643171225</v>
      </c>
      <c r="U255" s="6">
        <v>0.1729029247923046</v>
      </c>
      <c r="V255" s="6">
        <v>0.14746510210169089</v>
      </c>
      <c r="W255" s="6">
        <v>0.14401133297409929</v>
      </c>
      <c r="X255" s="6">
        <v>0.24231010768457911</v>
      </c>
      <c r="Y255" s="6">
        <v>0.23697935720897151</v>
      </c>
      <c r="Z255" s="6">
        <v>0.19823251226184069</v>
      </c>
      <c r="AA255" s="6">
        <v>0.12981876509201379</v>
      </c>
      <c r="AB255" s="6">
        <v>0.13496760436199301</v>
      </c>
      <c r="AC255" s="6">
        <v>0.17304853211144491</v>
      </c>
      <c r="AD255" s="6">
        <v>0.28164188548759622</v>
      </c>
      <c r="AE255" s="6">
        <v>0.2372263716223085</v>
      </c>
      <c r="AF255" s="6">
        <v>0.15032546960882831</v>
      </c>
      <c r="AG255" s="6">
        <v>0.18235029328253149</v>
      </c>
      <c r="AH255" s="6">
        <v>0.17754567990323411</v>
      </c>
      <c r="AI255" s="6">
        <v>0.16419413387227971</v>
      </c>
      <c r="AJ255" s="6">
        <v>7.5053822099887299E-2</v>
      </c>
      <c r="AK255" s="6">
        <v>8.5670538491844403E-2</v>
      </c>
      <c r="AL255" s="6">
        <v>0.16304502124441919</v>
      </c>
      <c r="AM255" s="6">
        <v>0.166748204226049</v>
      </c>
    </row>
    <row r="257" spans="1:77" ht="16" x14ac:dyDescent="0.2">
      <c r="A257" s="3" t="str">
        <f>HYPERLINK("#Contents!A1","Contents")</f>
        <v>Contents</v>
      </c>
    </row>
    <row r="258" spans="1:77" ht="16" x14ac:dyDescent="0.2">
      <c r="A258" s="2" t="s">
        <v>141</v>
      </c>
      <c r="BY258" t="s">
        <v>142</v>
      </c>
    </row>
    <row r="259" spans="1:77" ht="16" x14ac:dyDescent="0.2">
      <c r="A259" s="1" t="s">
        <v>37</v>
      </c>
    </row>
    <row r="261" spans="1:77" ht="30" customHeight="1" x14ac:dyDescent="0.2">
      <c r="B261" s="25" t="s">
        <v>38</v>
      </c>
      <c r="C261" s="22" t="s">
        <v>39</v>
      </c>
      <c r="D261" s="24"/>
      <c r="E261" s="22" t="s">
        <v>40</v>
      </c>
      <c r="F261" s="23"/>
      <c r="G261" s="23"/>
      <c r="H261" s="23"/>
      <c r="I261" s="23"/>
      <c r="J261" s="24"/>
      <c r="K261" s="22" t="s">
        <v>41</v>
      </c>
      <c r="L261" s="23"/>
      <c r="M261" s="23"/>
      <c r="N261" s="23"/>
      <c r="O261" s="23"/>
      <c r="P261" s="23"/>
      <c r="Q261" s="23"/>
      <c r="R261" s="24"/>
      <c r="S261" s="22" t="s">
        <v>42</v>
      </c>
      <c r="T261" s="23"/>
      <c r="U261" s="23"/>
      <c r="V261" s="24"/>
      <c r="W261" s="22" t="s">
        <v>43</v>
      </c>
      <c r="X261" s="24"/>
      <c r="Y261" s="22" t="s">
        <v>44</v>
      </c>
      <c r="Z261" s="23"/>
      <c r="AA261" s="24"/>
      <c r="AB261" s="22" t="s">
        <v>45</v>
      </c>
      <c r="AC261" s="23"/>
      <c r="AD261" s="23"/>
      <c r="AE261" s="24"/>
      <c r="AF261" s="22" t="s">
        <v>46</v>
      </c>
      <c r="AG261" s="23"/>
      <c r="AH261" s="23"/>
      <c r="AI261" s="23"/>
      <c r="AJ261" s="23"/>
      <c r="AK261" s="24"/>
      <c r="AL261" s="22" t="s">
        <v>47</v>
      </c>
      <c r="AM261" s="24"/>
    </row>
    <row r="262" spans="1:77" ht="30" customHeight="1" x14ac:dyDescent="0.2">
      <c r="B262" s="26"/>
      <c r="C262" s="4" t="s">
        <v>48</v>
      </c>
      <c r="D262" s="4" t="s">
        <v>49</v>
      </c>
      <c r="E262" s="4" t="s">
        <v>50</v>
      </c>
      <c r="F262" s="4" t="s">
        <v>51</v>
      </c>
      <c r="G262" s="4" t="s">
        <v>52</v>
      </c>
      <c r="H262" s="4" t="s">
        <v>53</v>
      </c>
      <c r="I262" s="4" t="s">
        <v>54</v>
      </c>
      <c r="J262" s="4" t="s">
        <v>55</v>
      </c>
      <c r="K262" s="4" t="s">
        <v>56</v>
      </c>
      <c r="L262" s="4" t="s">
        <v>57</v>
      </c>
      <c r="M262" s="4" t="s">
        <v>58</v>
      </c>
      <c r="N262" s="4" t="s">
        <v>59</v>
      </c>
      <c r="O262" s="4" t="s">
        <v>60</v>
      </c>
      <c r="P262" s="4" t="s">
        <v>61</v>
      </c>
      <c r="Q262" s="4" t="s">
        <v>62</v>
      </c>
      <c r="R262" s="4" t="s">
        <v>63</v>
      </c>
      <c r="S262" s="4" t="s">
        <v>64</v>
      </c>
      <c r="T262" s="4" t="s">
        <v>65</v>
      </c>
      <c r="U262" s="4" t="s">
        <v>66</v>
      </c>
      <c r="V262" s="4" t="s">
        <v>67</v>
      </c>
      <c r="W262" s="4" t="s">
        <v>68</v>
      </c>
      <c r="X262" s="4" t="s">
        <v>69</v>
      </c>
      <c r="Y262" s="4" t="s">
        <v>70</v>
      </c>
      <c r="Z262" s="4" t="s">
        <v>71</v>
      </c>
      <c r="AA262" s="4" t="s">
        <v>72</v>
      </c>
      <c r="AB262" s="4" t="s">
        <v>73</v>
      </c>
      <c r="AC262" s="4" t="s">
        <v>74</v>
      </c>
      <c r="AD262" s="4" t="s">
        <v>75</v>
      </c>
      <c r="AE262" s="4" t="s">
        <v>76</v>
      </c>
      <c r="AF262" s="4" t="s">
        <v>77</v>
      </c>
      <c r="AG262" s="4" t="s">
        <v>78</v>
      </c>
      <c r="AH262" s="4" t="s">
        <v>79</v>
      </c>
      <c r="AI262" s="4" t="s">
        <v>80</v>
      </c>
      <c r="AJ262" s="4" t="s">
        <v>81</v>
      </c>
      <c r="AK262" s="4" t="s">
        <v>82</v>
      </c>
      <c r="AL262" s="4" t="s">
        <v>83</v>
      </c>
      <c r="AM262" s="4" t="s">
        <v>84</v>
      </c>
    </row>
    <row r="263" spans="1:77" ht="16" x14ac:dyDescent="0.2">
      <c r="A263" s="1" t="s">
        <v>85</v>
      </c>
      <c r="B263" s="5">
        <v>2110</v>
      </c>
      <c r="C263" s="5">
        <v>1132</v>
      </c>
      <c r="D263" s="5">
        <v>978</v>
      </c>
      <c r="E263" s="5">
        <v>212</v>
      </c>
      <c r="F263" s="5">
        <v>390</v>
      </c>
      <c r="G263" s="5">
        <v>380</v>
      </c>
      <c r="H263" s="5">
        <v>412</v>
      </c>
      <c r="I263" s="5">
        <v>359</v>
      </c>
      <c r="J263" s="5">
        <v>357</v>
      </c>
      <c r="K263" s="5">
        <v>277</v>
      </c>
      <c r="L263" s="5">
        <v>637</v>
      </c>
      <c r="M263" s="5">
        <v>342</v>
      </c>
      <c r="N263" s="5">
        <v>522</v>
      </c>
      <c r="O263" s="5">
        <v>1778</v>
      </c>
      <c r="P263" s="5">
        <v>171</v>
      </c>
      <c r="Q263" s="5">
        <v>107</v>
      </c>
      <c r="R263" s="5">
        <v>53</v>
      </c>
      <c r="S263" s="5">
        <v>437</v>
      </c>
      <c r="T263" s="5">
        <v>421</v>
      </c>
      <c r="U263" s="5">
        <v>389</v>
      </c>
      <c r="V263" s="5">
        <v>863</v>
      </c>
      <c r="W263" s="5">
        <v>1017</v>
      </c>
      <c r="X263" s="5">
        <v>1093</v>
      </c>
      <c r="Y263" s="5">
        <v>600</v>
      </c>
      <c r="Z263" s="5">
        <v>781</v>
      </c>
      <c r="AA263" s="5">
        <v>701</v>
      </c>
      <c r="AB263" s="5">
        <v>969</v>
      </c>
      <c r="AC263" s="5">
        <v>311</v>
      </c>
      <c r="AD263" s="5">
        <v>128</v>
      </c>
      <c r="AE263" s="5">
        <v>702</v>
      </c>
      <c r="AF263" s="5">
        <v>678</v>
      </c>
      <c r="AG263" s="5">
        <v>294</v>
      </c>
      <c r="AH263" s="5">
        <v>248</v>
      </c>
      <c r="AI263" s="5">
        <v>119</v>
      </c>
      <c r="AJ263" s="5">
        <v>78</v>
      </c>
      <c r="AK263" s="5">
        <v>95</v>
      </c>
      <c r="AL263" s="5">
        <v>604</v>
      </c>
      <c r="AM263" s="5">
        <v>710</v>
      </c>
    </row>
    <row r="264" spans="1:77" ht="16" x14ac:dyDescent="0.2">
      <c r="A264" s="1" t="s">
        <v>86</v>
      </c>
      <c r="B264" s="5">
        <v>2110</v>
      </c>
      <c r="C264" s="5">
        <v>1090</v>
      </c>
      <c r="D264" s="5">
        <v>1020</v>
      </c>
      <c r="E264" s="5">
        <v>222</v>
      </c>
      <c r="F264" s="5">
        <v>357</v>
      </c>
      <c r="G264" s="5">
        <v>344</v>
      </c>
      <c r="H264" s="5">
        <v>353</v>
      </c>
      <c r="I264" s="5">
        <v>338</v>
      </c>
      <c r="J264" s="5">
        <v>496</v>
      </c>
      <c r="K264" s="5">
        <v>274</v>
      </c>
      <c r="L264" s="5">
        <v>673</v>
      </c>
      <c r="M264" s="5">
        <v>339</v>
      </c>
      <c r="N264" s="5">
        <v>489</v>
      </c>
      <c r="O264" s="5">
        <v>1776</v>
      </c>
      <c r="P264" s="5">
        <v>176</v>
      </c>
      <c r="Q264" s="5">
        <v>99</v>
      </c>
      <c r="R264" s="5">
        <v>58</v>
      </c>
      <c r="S264" s="5">
        <v>601</v>
      </c>
      <c r="T264" s="5">
        <v>448</v>
      </c>
      <c r="U264" s="5">
        <v>350</v>
      </c>
      <c r="V264" s="5">
        <v>710</v>
      </c>
      <c r="W264" s="5">
        <v>1154</v>
      </c>
      <c r="X264" s="5">
        <v>956</v>
      </c>
      <c r="Y264" s="5">
        <v>621</v>
      </c>
      <c r="Z264" s="5">
        <v>788</v>
      </c>
      <c r="AA264" s="5">
        <v>677</v>
      </c>
      <c r="AB264" s="5">
        <v>865</v>
      </c>
      <c r="AC264" s="5">
        <v>271</v>
      </c>
      <c r="AD264" s="5">
        <v>71</v>
      </c>
      <c r="AE264" s="5">
        <v>903</v>
      </c>
      <c r="AF264" s="5">
        <v>514</v>
      </c>
      <c r="AG264" s="5">
        <v>363</v>
      </c>
      <c r="AH264" s="5">
        <v>212</v>
      </c>
      <c r="AI264" s="5">
        <v>181</v>
      </c>
      <c r="AJ264" s="5">
        <v>116</v>
      </c>
      <c r="AK264" s="5">
        <v>125</v>
      </c>
      <c r="AL264" s="5">
        <v>682</v>
      </c>
      <c r="AM264" s="5">
        <v>632</v>
      </c>
    </row>
    <row r="265" spans="1:77" ht="16" x14ac:dyDescent="0.2">
      <c r="A265" s="1" t="s">
        <v>143</v>
      </c>
      <c r="B265" s="5">
        <v>1033</v>
      </c>
      <c r="C265" s="5">
        <v>565</v>
      </c>
      <c r="D265" s="5">
        <v>468</v>
      </c>
      <c r="E265" s="5">
        <v>116</v>
      </c>
      <c r="F265" s="5">
        <v>187</v>
      </c>
      <c r="G265" s="5">
        <v>186</v>
      </c>
      <c r="H265" s="5">
        <v>185</v>
      </c>
      <c r="I265" s="5">
        <v>150</v>
      </c>
      <c r="J265" s="5">
        <v>209</v>
      </c>
      <c r="K265" s="5">
        <v>137</v>
      </c>
      <c r="L265" s="5">
        <v>317</v>
      </c>
      <c r="M265" s="5">
        <v>175</v>
      </c>
      <c r="N265" s="5">
        <v>233</v>
      </c>
      <c r="O265" s="5">
        <v>862</v>
      </c>
      <c r="P265" s="5">
        <v>92</v>
      </c>
      <c r="Q265" s="5">
        <v>46</v>
      </c>
      <c r="R265" s="5">
        <v>34</v>
      </c>
      <c r="S265" s="5">
        <v>282</v>
      </c>
      <c r="T265" s="5">
        <v>215</v>
      </c>
      <c r="U265" s="5">
        <v>183</v>
      </c>
      <c r="V265" s="5">
        <v>353</v>
      </c>
      <c r="W265" s="5">
        <v>590</v>
      </c>
      <c r="X265" s="5">
        <v>443</v>
      </c>
      <c r="Y265" s="5">
        <v>313</v>
      </c>
      <c r="Z265" s="5">
        <v>372</v>
      </c>
      <c r="AA265" s="5">
        <v>336</v>
      </c>
      <c r="AB265" s="5">
        <v>458</v>
      </c>
      <c r="AC265" s="5">
        <v>144</v>
      </c>
      <c r="AD265" s="5">
        <v>25</v>
      </c>
      <c r="AE265" s="5">
        <v>406</v>
      </c>
      <c r="AF265" s="5">
        <v>284</v>
      </c>
      <c r="AG265" s="5">
        <v>181</v>
      </c>
      <c r="AH265" s="5">
        <v>109</v>
      </c>
      <c r="AI265" s="5">
        <v>68</v>
      </c>
      <c r="AJ265" s="5">
        <v>46</v>
      </c>
      <c r="AK265" s="5">
        <v>72</v>
      </c>
      <c r="AL265" s="5">
        <v>329</v>
      </c>
      <c r="AM265" s="5">
        <v>293</v>
      </c>
    </row>
    <row r="266" spans="1:77" ht="16" x14ac:dyDescent="0.2">
      <c r="B266" s="6">
        <v>0.48976551602877172</v>
      </c>
      <c r="C266" s="6">
        <v>0.51865590394272953</v>
      </c>
      <c r="D266" s="6">
        <v>0.45888053919803368</v>
      </c>
      <c r="E266" s="6">
        <v>0.52262802612253434</v>
      </c>
      <c r="F266" s="6">
        <v>0.52455913848652291</v>
      </c>
      <c r="G266" s="6">
        <v>0.53888148194265828</v>
      </c>
      <c r="H266" s="6">
        <v>0.52408990186774518</v>
      </c>
      <c r="I266" s="6">
        <v>0.44493281210709051</v>
      </c>
      <c r="J266" s="6">
        <v>0.42202916566306942</v>
      </c>
      <c r="K266" s="6">
        <v>0.49921160896530148</v>
      </c>
      <c r="L266" s="6">
        <v>0.47059152681168492</v>
      </c>
      <c r="M266" s="6">
        <v>0.51490117398649748</v>
      </c>
      <c r="N266" s="6">
        <v>0.47757293200754009</v>
      </c>
      <c r="O266" s="6">
        <v>0.48540000926855059</v>
      </c>
      <c r="P266" s="6">
        <v>0.52223426568656739</v>
      </c>
      <c r="Q266" s="6">
        <v>0.46270576537733132</v>
      </c>
      <c r="R266" s="6">
        <v>0.57985315275146143</v>
      </c>
      <c r="S266" s="6">
        <v>0.46917917237920143</v>
      </c>
      <c r="T266" s="6">
        <v>0.47892450171675383</v>
      </c>
      <c r="U266" s="6">
        <v>0.52349407950247517</v>
      </c>
      <c r="V266" s="6">
        <v>0.49741413819407188</v>
      </c>
      <c r="W266" s="6">
        <v>0.51161631460962387</v>
      </c>
      <c r="X266" s="6">
        <v>0.4633943613702679</v>
      </c>
      <c r="Y266" s="6">
        <v>0.50399568653104909</v>
      </c>
      <c r="Z266" s="6">
        <v>0.47286155447307932</v>
      </c>
      <c r="AA266" s="6">
        <v>0.49716551382437668</v>
      </c>
      <c r="AB266" s="6">
        <v>0.52978334497603274</v>
      </c>
      <c r="AC266" s="6">
        <v>0.53303141420782529</v>
      </c>
      <c r="AD266" s="6">
        <v>0.35190725743528001</v>
      </c>
      <c r="AE266" s="6">
        <v>0.44929108012472718</v>
      </c>
      <c r="AF266" s="6">
        <v>0.55256098374700868</v>
      </c>
      <c r="AG266" s="6">
        <v>0.49808779237218009</v>
      </c>
      <c r="AH266" s="6">
        <v>0.51658263155802531</v>
      </c>
      <c r="AI266" s="6">
        <v>0.37579202354376079</v>
      </c>
      <c r="AJ266" s="6">
        <v>0.39532013198879817</v>
      </c>
      <c r="AK266" s="6">
        <v>0.57366198305366134</v>
      </c>
      <c r="AL266" s="6">
        <v>0.48202609469801272</v>
      </c>
      <c r="AM266" s="6">
        <v>0.46437918788034782</v>
      </c>
    </row>
    <row r="267" spans="1:77" ht="16" x14ac:dyDescent="0.2">
      <c r="A267" s="1" t="s">
        <v>144</v>
      </c>
      <c r="B267" s="5">
        <v>757</v>
      </c>
      <c r="C267" s="5">
        <v>359</v>
      </c>
      <c r="D267" s="5">
        <v>398</v>
      </c>
      <c r="E267" s="5">
        <v>74</v>
      </c>
      <c r="F267" s="5">
        <v>116</v>
      </c>
      <c r="G267" s="5">
        <v>113</v>
      </c>
      <c r="H267" s="5">
        <v>116</v>
      </c>
      <c r="I267" s="5">
        <v>134</v>
      </c>
      <c r="J267" s="5">
        <v>204</v>
      </c>
      <c r="K267" s="5">
        <v>99</v>
      </c>
      <c r="L267" s="5">
        <v>267</v>
      </c>
      <c r="M267" s="5">
        <v>113</v>
      </c>
      <c r="N267" s="5">
        <v>160</v>
      </c>
      <c r="O267" s="5">
        <v>639</v>
      </c>
      <c r="P267" s="5">
        <v>61</v>
      </c>
      <c r="Q267" s="5">
        <v>36</v>
      </c>
      <c r="R267" s="5">
        <v>20</v>
      </c>
      <c r="S267" s="5">
        <v>178</v>
      </c>
      <c r="T267" s="5">
        <v>176</v>
      </c>
      <c r="U267" s="5">
        <v>119</v>
      </c>
      <c r="V267" s="5">
        <v>284</v>
      </c>
      <c r="W267" s="5">
        <v>438</v>
      </c>
      <c r="X267" s="5">
        <v>319</v>
      </c>
      <c r="Y267" s="5">
        <v>179</v>
      </c>
      <c r="Z267" s="5">
        <v>297</v>
      </c>
      <c r="AA267" s="5">
        <v>272</v>
      </c>
      <c r="AB267" s="5">
        <v>308</v>
      </c>
      <c r="AC267" s="5">
        <v>94</v>
      </c>
      <c r="AD267" s="5">
        <v>30</v>
      </c>
      <c r="AE267" s="5">
        <v>326</v>
      </c>
      <c r="AF267" s="5">
        <v>164</v>
      </c>
      <c r="AG267" s="5">
        <v>146</v>
      </c>
      <c r="AH267" s="5">
        <v>76</v>
      </c>
      <c r="AI267" s="5">
        <v>79</v>
      </c>
      <c r="AJ267" s="5">
        <v>64</v>
      </c>
      <c r="AK267" s="5">
        <v>46</v>
      </c>
      <c r="AL267" s="5">
        <v>257</v>
      </c>
      <c r="AM267" s="5">
        <v>267</v>
      </c>
    </row>
    <row r="268" spans="1:77" ht="16" x14ac:dyDescent="0.2">
      <c r="B268" s="6">
        <v>0.35880490384707198</v>
      </c>
      <c r="C268" s="6">
        <v>0.32933053079744051</v>
      </c>
      <c r="D268" s="6">
        <v>0.39031418407721757</v>
      </c>
      <c r="E268" s="6">
        <v>0.33474637500293741</v>
      </c>
      <c r="F268" s="6">
        <v>0.32492404801248598</v>
      </c>
      <c r="G268" s="6">
        <v>0.32868272692498912</v>
      </c>
      <c r="H268" s="6">
        <v>0.32771113419972597</v>
      </c>
      <c r="I268" s="6">
        <v>0.39535379864512887</v>
      </c>
      <c r="J268" s="6">
        <v>0.41210257055282068</v>
      </c>
      <c r="K268" s="6">
        <v>0.36222448543461072</v>
      </c>
      <c r="L268" s="6">
        <v>0.39667109460129057</v>
      </c>
      <c r="M268" s="6">
        <v>0.33152969202858668</v>
      </c>
      <c r="N268" s="6">
        <v>0.32723238234812718</v>
      </c>
      <c r="O268" s="6">
        <v>0.35978877315494467</v>
      </c>
      <c r="P268" s="6">
        <v>0.34679885051670573</v>
      </c>
      <c r="Q268" s="6">
        <v>0.36831096500247251</v>
      </c>
      <c r="R268" s="6">
        <v>0.33676970155612168</v>
      </c>
      <c r="S268" s="6">
        <v>0.29652014029342277</v>
      </c>
      <c r="T268" s="6">
        <v>0.39267064458827461</v>
      </c>
      <c r="U268" s="6">
        <v>0.33969631594205529</v>
      </c>
      <c r="V268" s="6">
        <v>0.39961557587586088</v>
      </c>
      <c r="W268" s="6">
        <v>0.38001153692555961</v>
      </c>
      <c r="X268" s="6">
        <v>0.33321117560736219</v>
      </c>
      <c r="Y268" s="6">
        <v>0.28872094208615429</v>
      </c>
      <c r="Z268" s="6">
        <v>0.37688909504761431</v>
      </c>
      <c r="AA268" s="6">
        <v>0.40241329489695982</v>
      </c>
      <c r="AB268" s="6">
        <v>0.35613266204546851</v>
      </c>
      <c r="AC268" s="6">
        <v>0.34550847712618799</v>
      </c>
      <c r="AD268" s="6">
        <v>0.41981865594040702</v>
      </c>
      <c r="AE268" s="6">
        <v>0.36055430942368111</v>
      </c>
      <c r="AF268" s="6">
        <v>0.31922015119390379</v>
      </c>
      <c r="AG268" s="6">
        <v>0.40222543577223641</v>
      </c>
      <c r="AH268" s="6">
        <v>0.35761126711544788</v>
      </c>
      <c r="AI268" s="6">
        <v>0.43685534080407701</v>
      </c>
      <c r="AJ268" s="6">
        <v>0.54902651051693963</v>
      </c>
      <c r="AK268" s="6">
        <v>0.36449516476805749</v>
      </c>
      <c r="AL268" s="6">
        <v>0.37690892373170037</v>
      </c>
      <c r="AM268" s="6">
        <v>0.42276197534917043</v>
      </c>
    </row>
    <row r="269" spans="1:77" ht="16" x14ac:dyDescent="0.2">
      <c r="A269" s="1" t="s">
        <v>136</v>
      </c>
      <c r="B269" s="5">
        <v>319</v>
      </c>
      <c r="C269" s="5">
        <v>166</v>
      </c>
      <c r="D269" s="5">
        <v>153</v>
      </c>
      <c r="E269" s="5">
        <v>32</v>
      </c>
      <c r="F269" s="5">
        <v>53</v>
      </c>
      <c r="G269" s="5">
        <v>46</v>
      </c>
      <c r="H269" s="5">
        <v>52</v>
      </c>
      <c r="I269" s="5">
        <v>54</v>
      </c>
      <c r="J269" s="5">
        <v>82</v>
      </c>
      <c r="K269" s="5">
        <v>37</v>
      </c>
      <c r="L269" s="5">
        <v>89</v>
      </c>
      <c r="M269" s="5">
        <v>52</v>
      </c>
      <c r="N269" s="5">
        <v>95</v>
      </c>
      <c r="O269" s="5">
        <v>274</v>
      </c>
      <c r="P269" s="5">
        <v>23</v>
      </c>
      <c r="Q269" s="5">
        <v>17</v>
      </c>
      <c r="R269" s="5">
        <v>5</v>
      </c>
      <c r="S269" s="5">
        <v>141</v>
      </c>
      <c r="T269" s="5">
        <v>58</v>
      </c>
      <c r="U269" s="5">
        <v>48</v>
      </c>
      <c r="V269" s="5">
        <v>72</v>
      </c>
      <c r="W269" s="5">
        <v>124</v>
      </c>
      <c r="X269" s="5">
        <v>194</v>
      </c>
      <c r="Y269" s="5">
        <v>129</v>
      </c>
      <c r="Z269" s="5">
        <v>118</v>
      </c>
      <c r="AA269" s="5">
        <v>67</v>
      </c>
      <c r="AB269" s="5">
        <v>98</v>
      </c>
      <c r="AC269" s="5">
        <v>33</v>
      </c>
      <c r="AD269" s="5">
        <v>16</v>
      </c>
      <c r="AE269" s="5">
        <v>172</v>
      </c>
      <c r="AF269" s="5">
        <v>65</v>
      </c>
      <c r="AG269" s="5">
        <v>36</v>
      </c>
      <c r="AH269" s="5">
        <v>27</v>
      </c>
      <c r="AI269" s="5">
        <v>34</v>
      </c>
      <c r="AJ269" s="5">
        <v>6</v>
      </c>
      <c r="AK269" s="5">
        <v>8</v>
      </c>
      <c r="AL269" s="5">
        <v>95</v>
      </c>
      <c r="AM269" s="5">
        <v>71</v>
      </c>
    </row>
    <row r="270" spans="1:77" ht="16" x14ac:dyDescent="0.2">
      <c r="B270" s="6">
        <v>0.151036639227939</v>
      </c>
      <c r="C270" s="6">
        <v>0.15201356525983051</v>
      </c>
      <c r="D270" s="6">
        <v>0.14999226633996779</v>
      </c>
      <c r="E270" s="6">
        <v>0.1426255988745283</v>
      </c>
      <c r="F270" s="6">
        <v>0.14819480671031229</v>
      </c>
      <c r="G270" s="6">
        <v>0.13243579113235249</v>
      </c>
      <c r="H270" s="6">
        <v>0.14819896393252829</v>
      </c>
      <c r="I270" s="6">
        <v>0.1597133892477805</v>
      </c>
      <c r="J270" s="6">
        <v>0.16586826378410899</v>
      </c>
      <c r="K270" s="6">
        <v>0.1355385915224927</v>
      </c>
      <c r="L270" s="6">
        <v>0.13273737858702539</v>
      </c>
      <c r="M270" s="6">
        <v>0.1535691339849144</v>
      </c>
      <c r="N270" s="6">
        <v>0.19519468564433221</v>
      </c>
      <c r="O270" s="6">
        <v>0.15434426830844489</v>
      </c>
      <c r="P270" s="6">
        <v>0.13096688379672711</v>
      </c>
      <c r="Q270" s="6">
        <v>0.1689832696201963</v>
      </c>
      <c r="R270" s="6">
        <v>8.3377145692416901E-2</v>
      </c>
      <c r="S270" s="6">
        <v>0.2343006873273753</v>
      </c>
      <c r="T270" s="6">
        <v>0.12840485369497001</v>
      </c>
      <c r="U270" s="6">
        <v>0.13680960455546801</v>
      </c>
      <c r="V270" s="6">
        <v>0.10180213657598761</v>
      </c>
      <c r="W270" s="6">
        <v>0.10765362181065399</v>
      </c>
      <c r="X270" s="6">
        <v>0.20339446302237069</v>
      </c>
      <c r="Y270" s="6">
        <v>0.20728337138279709</v>
      </c>
      <c r="Z270" s="6">
        <v>0.15024935047930821</v>
      </c>
      <c r="AA270" s="6">
        <v>9.9196019706357413E-2</v>
      </c>
      <c r="AB270" s="6">
        <v>0.113125783234568</v>
      </c>
      <c r="AC270" s="6">
        <v>0.1214601086659863</v>
      </c>
      <c r="AD270" s="6">
        <v>0.22827408662431389</v>
      </c>
      <c r="AE270" s="6">
        <v>0.1901546104515926</v>
      </c>
      <c r="AF270" s="6">
        <v>0.12660607076475339</v>
      </c>
      <c r="AG270" s="6">
        <v>9.9686771855582057E-2</v>
      </c>
      <c r="AH270" s="6">
        <v>0.12580610132652659</v>
      </c>
      <c r="AI270" s="6">
        <v>0.1873526356521619</v>
      </c>
      <c r="AJ270" s="6">
        <v>5.5653357494261903E-2</v>
      </c>
      <c r="AK270" s="6">
        <v>6.184285217828088E-2</v>
      </c>
      <c r="AL270" s="6">
        <v>0.13984945825792061</v>
      </c>
      <c r="AM270" s="6">
        <v>0.11285883677048179</v>
      </c>
    </row>
    <row r="272" spans="1:77" ht="16" x14ac:dyDescent="0.2">
      <c r="A272" s="3" t="str">
        <f>HYPERLINK("#Contents!A1","Contents")</f>
        <v>Contents</v>
      </c>
    </row>
    <row r="273" spans="1:77" ht="16" x14ac:dyDescent="0.2">
      <c r="A273" s="2" t="s">
        <v>145</v>
      </c>
      <c r="BY273" t="s">
        <v>146</v>
      </c>
    </row>
    <row r="274" spans="1:77" ht="16" x14ac:dyDescent="0.2">
      <c r="A274" s="1" t="s">
        <v>37</v>
      </c>
    </row>
    <row r="276" spans="1:77" ht="30" customHeight="1" x14ac:dyDescent="0.2">
      <c r="B276" s="25" t="s">
        <v>38</v>
      </c>
      <c r="C276" s="22" t="s">
        <v>39</v>
      </c>
      <c r="D276" s="24"/>
      <c r="E276" s="22" t="s">
        <v>40</v>
      </c>
      <c r="F276" s="23"/>
      <c r="G276" s="23"/>
      <c r="H276" s="23"/>
      <c r="I276" s="23"/>
      <c r="J276" s="24"/>
      <c r="K276" s="22" t="s">
        <v>41</v>
      </c>
      <c r="L276" s="23"/>
      <c r="M276" s="23"/>
      <c r="N276" s="23"/>
      <c r="O276" s="23"/>
      <c r="P276" s="23"/>
      <c r="Q276" s="23"/>
      <c r="R276" s="24"/>
      <c r="S276" s="22" t="s">
        <v>42</v>
      </c>
      <c r="T276" s="23"/>
      <c r="U276" s="23"/>
      <c r="V276" s="24"/>
      <c r="W276" s="22" t="s">
        <v>43</v>
      </c>
      <c r="X276" s="24"/>
      <c r="Y276" s="22" t="s">
        <v>44</v>
      </c>
      <c r="Z276" s="23"/>
      <c r="AA276" s="24"/>
      <c r="AB276" s="22" t="s">
        <v>45</v>
      </c>
      <c r="AC276" s="23"/>
      <c r="AD276" s="23"/>
      <c r="AE276" s="24"/>
      <c r="AF276" s="22" t="s">
        <v>46</v>
      </c>
      <c r="AG276" s="23"/>
      <c r="AH276" s="23"/>
      <c r="AI276" s="23"/>
      <c r="AJ276" s="23"/>
      <c r="AK276" s="24"/>
      <c r="AL276" s="22" t="s">
        <v>47</v>
      </c>
      <c r="AM276" s="24"/>
    </row>
    <row r="277" spans="1:77" ht="30" customHeight="1" x14ac:dyDescent="0.2">
      <c r="B277" s="26"/>
      <c r="C277" s="4" t="s">
        <v>48</v>
      </c>
      <c r="D277" s="4" t="s">
        <v>49</v>
      </c>
      <c r="E277" s="4" t="s">
        <v>50</v>
      </c>
      <c r="F277" s="4" t="s">
        <v>51</v>
      </c>
      <c r="G277" s="4" t="s">
        <v>52</v>
      </c>
      <c r="H277" s="4" t="s">
        <v>53</v>
      </c>
      <c r="I277" s="4" t="s">
        <v>54</v>
      </c>
      <c r="J277" s="4" t="s">
        <v>55</v>
      </c>
      <c r="K277" s="4" t="s">
        <v>56</v>
      </c>
      <c r="L277" s="4" t="s">
        <v>57</v>
      </c>
      <c r="M277" s="4" t="s">
        <v>58</v>
      </c>
      <c r="N277" s="4" t="s">
        <v>59</v>
      </c>
      <c r="O277" s="4" t="s">
        <v>60</v>
      </c>
      <c r="P277" s="4" t="s">
        <v>61</v>
      </c>
      <c r="Q277" s="4" t="s">
        <v>62</v>
      </c>
      <c r="R277" s="4" t="s">
        <v>63</v>
      </c>
      <c r="S277" s="4" t="s">
        <v>64</v>
      </c>
      <c r="T277" s="4" t="s">
        <v>65</v>
      </c>
      <c r="U277" s="4" t="s">
        <v>66</v>
      </c>
      <c r="V277" s="4" t="s">
        <v>67</v>
      </c>
      <c r="W277" s="4" t="s">
        <v>68</v>
      </c>
      <c r="X277" s="4" t="s">
        <v>69</v>
      </c>
      <c r="Y277" s="4" t="s">
        <v>70</v>
      </c>
      <c r="Z277" s="4" t="s">
        <v>71</v>
      </c>
      <c r="AA277" s="4" t="s">
        <v>72</v>
      </c>
      <c r="AB277" s="4" t="s">
        <v>73</v>
      </c>
      <c r="AC277" s="4" t="s">
        <v>74</v>
      </c>
      <c r="AD277" s="4" t="s">
        <v>75</v>
      </c>
      <c r="AE277" s="4" t="s">
        <v>76</v>
      </c>
      <c r="AF277" s="4" t="s">
        <v>77</v>
      </c>
      <c r="AG277" s="4" t="s">
        <v>78</v>
      </c>
      <c r="AH277" s="4" t="s">
        <v>79</v>
      </c>
      <c r="AI277" s="4" t="s">
        <v>80</v>
      </c>
      <c r="AJ277" s="4" t="s">
        <v>81</v>
      </c>
      <c r="AK277" s="4" t="s">
        <v>82</v>
      </c>
      <c r="AL277" s="4" t="s">
        <v>83</v>
      </c>
      <c r="AM277" s="4" t="s">
        <v>84</v>
      </c>
    </row>
    <row r="278" spans="1:77" ht="16" x14ac:dyDescent="0.2">
      <c r="A278" s="1" t="s">
        <v>85</v>
      </c>
      <c r="B278" s="5">
        <v>2110</v>
      </c>
      <c r="C278" s="5">
        <v>1132</v>
      </c>
      <c r="D278" s="5">
        <v>978</v>
      </c>
      <c r="E278" s="5">
        <v>212</v>
      </c>
      <c r="F278" s="5">
        <v>390</v>
      </c>
      <c r="G278" s="5">
        <v>380</v>
      </c>
      <c r="H278" s="5">
        <v>412</v>
      </c>
      <c r="I278" s="5">
        <v>359</v>
      </c>
      <c r="J278" s="5">
        <v>357</v>
      </c>
      <c r="K278" s="5">
        <v>277</v>
      </c>
      <c r="L278" s="5">
        <v>637</v>
      </c>
      <c r="M278" s="5">
        <v>342</v>
      </c>
      <c r="N278" s="5">
        <v>522</v>
      </c>
      <c r="O278" s="5">
        <v>1778</v>
      </c>
      <c r="P278" s="5">
        <v>171</v>
      </c>
      <c r="Q278" s="5">
        <v>107</v>
      </c>
      <c r="R278" s="5">
        <v>53</v>
      </c>
      <c r="S278" s="5">
        <v>437</v>
      </c>
      <c r="T278" s="5">
        <v>421</v>
      </c>
      <c r="U278" s="5">
        <v>389</v>
      </c>
      <c r="V278" s="5">
        <v>863</v>
      </c>
      <c r="W278" s="5">
        <v>1017</v>
      </c>
      <c r="X278" s="5">
        <v>1093</v>
      </c>
      <c r="Y278" s="5">
        <v>600</v>
      </c>
      <c r="Z278" s="5">
        <v>781</v>
      </c>
      <c r="AA278" s="5">
        <v>701</v>
      </c>
      <c r="AB278" s="5">
        <v>969</v>
      </c>
      <c r="AC278" s="5">
        <v>311</v>
      </c>
      <c r="AD278" s="5">
        <v>128</v>
      </c>
      <c r="AE278" s="5">
        <v>702</v>
      </c>
      <c r="AF278" s="5">
        <v>678</v>
      </c>
      <c r="AG278" s="5">
        <v>294</v>
      </c>
      <c r="AH278" s="5">
        <v>248</v>
      </c>
      <c r="AI278" s="5">
        <v>119</v>
      </c>
      <c r="AJ278" s="5">
        <v>78</v>
      </c>
      <c r="AK278" s="5">
        <v>95</v>
      </c>
      <c r="AL278" s="5">
        <v>604</v>
      </c>
      <c r="AM278" s="5">
        <v>710</v>
      </c>
    </row>
    <row r="279" spans="1:77" ht="16" x14ac:dyDescent="0.2">
      <c r="A279" s="1" t="s">
        <v>86</v>
      </c>
      <c r="B279" s="5">
        <v>2110</v>
      </c>
      <c r="C279" s="5">
        <v>1090</v>
      </c>
      <c r="D279" s="5">
        <v>1020</v>
      </c>
      <c r="E279" s="5">
        <v>222</v>
      </c>
      <c r="F279" s="5">
        <v>357</v>
      </c>
      <c r="G279" s="5">
        <v>344</v>
      </c>
      <c r="H279" s="5">
        <v>353</v>
      </c>
      <c r="I279" s="5">
        <v>338</v>
      </c>
      <c r="J279" s="5">
        <v>496</v>
      </c>
      <c r="K279" s="5">
        <v>274</v>
      </c>
      <c r="L279" s="5">
        <v>673</v>
      </c>
      <c r="M279" s="5">
        <v>339</v>
      </c>
      <c r="N279" s="5">
        <v>489</v>
      </c>
      <c r="O279" s="5">
        <v>1776</v>
      </c>
      <c r="P279" s="5">
        <v>176</v>
      </c>
      <c r="Q279" s="5">
        <v>99</v>
      </c>
      <c r="R279" s="5">
        <v>58</v>
      </c>
      <c r="S279" s="5">
        <v>601</v>
      </c>
      <c r="T279" s="5">
        <v>448</v>
      </c>
      <c r="U279" s="5">
        <v>350</v>
      </c>
      <c r="V279" s="5">
        <v>710</v>
      </c>
      <c r="W279" s="5">
        <v>1154</v>
      </c>
      <c r="X279" s="5">
        <v>956</v>
      </c>
      <c r="Y279" s="5">
        <v>621</v>
      </c>
      <c r="Z279" s="5">
        <v>788</v>
      </c>
      <c r="AA279" s="5">
        <v>677</v>
      </c>
      <c r="AB279" s="5">
        <v>865</v>
      </c>
      <c r="AC279" s="5">
        <v>271</v>
      </c>
      <c r="AD279" s="5">
        <v>71</v>
      </c>
      <c r="AE279" s="5">
        <v>903</v>
      </c>
      <c r="AF279" s="5">
        <v>514</v>
      </c>
      <c r="AG279" s="5">
        <v>363</v>
      </c>
      <c r="AH279" s="5">
        <v>212</v>
      </c>
      <c r="AI279" s="5">
        <v>181</v>
      </c>
      <c r="AJ279" s="5">
        <v>116</v>
      </c>
      <c r="AK279" s="5">
        <v>125</v>
      </c>
      <c r="AL279" s="5">
        <v>682</v>
      </c>
      <c r="AM279" s="5">
        <v>632</v>
      </c>
    </row>
    <row r="280" spans="1:77" ht="16" x14ac:dyDescent="0.2">
      <c r="A280" s="1" t="s">
        <v>147</v>
      </c>
      <c r="B280" s="5">
        <v>1355</v>
      </c>
      <c r="C280" s="5">
        <v>689</v>
      </c>
      <c r="D280" s="5">
        <v>665</v>
      </c>
      <c r="E280" s="5">
        <v>111</v>
      </c>
      <c r="F280" s="5">
        <v>181</v>
      </c>
      <c r="G280" s="5">
        <v>179</v>
      </c>
      <c r="H280" s="5">
        <v>232</v>
      </c>
      <c r="I280" s="5">
        <v>257</v>
      </c>
      <c r="J280" s="5">
        <v>396</v>
      </c>
      <c r="K280" s="5">
        <v>156</v>
      </c>
      <c r="L280" s="5">
        <v>464</v>
      </c>
      <c r="M280" s="5">
        <v>220</v>
      </c>
      <c r="N280" s="5">
        <v>290</v>
      </c>
      <c r="O280" s="5">
        <v>1130</v>
      </c>
      <c r="P280" s="5">
        <v>120</v>
      </c>
      <c r="Q280" s="5">
        <v>64</v>
      </c>
      <c r="R280" s="5">
        <v>40</v>
      </c>
      <c r="S280" s="5">
        <v>367</v>
      </c>
      <c r="T280" s="5">
        <v>290</v>
      </c>
      <c r="U280" s="5">
        <v>227</v>
      </c>
      <c r="V280" s="5">
        <v>471</v>
      </c>
      <c r="W280" s="5">
        <v>736</v>
      </c>
      <c r="X280" s="5">
        <v>619</v>
      </c>
      <c r="Y280" s="5">
        <v>348</v>
      </c>
      <c r="Z280" s="5">
        <v>525</v>
      </c>
      <c r="AA280" s="5">
        <v>467</v>
      </c>
      <c r="AB280" s="5">
        <v>509</v>
      </c>
      <c r="AC280" s="5">
        <v>177</v>
      </c>
      <c r="AD280" s="5">
        <v>46</v>
      </c>
      <c r="AE280" s="5">
        <v>622</v>
      </c>
      <c r="AF280" s="5">
        <v>335</v>
      </c>
      <c r="AG280" s="5">
        <v>268</v>
      </c>
      <c r="AH280" s="5">
        <v>133</v>
      </c>
      <c r="AI280" s="5">
        <v>123</v>
      </c>
      <c r="AJ280" s="5">
        <v>72</v>
      </c>
      <c r="AK280" s="5">
        <v>91</v>
      </c>
      <c r="AL280" s="5">
        <v>498</v>
      </c>
      <c r="AM280" s="5">
        <v>448</v>
      </c>
    </row>
    <row r="281" spans="1:77" ht="16" x14ac:dyDescent="0.2">
      <c r="B281" s="6">
        <v>0.64200969606193992</v>
      </c>
      <c r="C281" s="6">
        <v>0.6322007665734608</v>
      </c>
      <c r="D281" s="6">
        <v>0.65249583286593016</v>
      </c>
      <c r="E281" s="6">
        <v>0.50247213967722781</v>
      </c>
      <c r="F281" s="6">
        <v>0.50563623441052363</v>
      </c>
      <c r="G281" s="6">
        <v>0.51846169046740587</v>
      </c>
      <c r="H281" s="6">
        <v>0.65609585516422642</v>
      </c>
      <c r="I281" s="6">
        <v>0.75893436063281916</v>
      </c>
      <c r="J281" s="6">
        <v>0.79868712304422529</v>
      </c>
      <c r="K281" s="6">
        <v>0.56946192354959391</v>
      </c>
      <c r="L281" s="6">
        <v>0.68881316394617598</v>
      </c>
      <c r="M281" s="6">
        <v>0.64695100862743093</v>
      </c>
      <c r="N281" s="6">
        <v>0.59371325943072351</v>
      </c>
      <c r="O281" s="6">
        <v>0.63621176036537885</v>
      </c>
      <c r="P281" s="6">
        <v>0.68012319258575138</v>
      </c>
      <c r="Q281" s="6">
        <v>0.65164828615595383</v>
      </c>
      <c r="R281" s="6">
        <v>0.68026963942234231</v>
      </c>
      <c r="S281" s="6">
        <v>0.61082907981680634</v>
      </c>
      <c r="T281" s="6">
        <v>0.64620510957351285</v>
      </c>
      <c r="U281" s="6">
        <v>0.64764463460083532</v>
      </c>
      <c r="V281" s="6">
        <v>0.66299970271659914</v>
      </c>
      <c r="W281" s="6">
        <v>0.63751398446757757</v>
      </c>
      <c r="X281" s="6">
        <v>0.64743545225644783</v>
      </c>
      <c r="Y281" s="6">
        <v>0.56053991418230253</v>
      </c>
      <c r="Z281" s="6">
        <v>0.66640208683077951</v>
      </c>
      <c r="AA281" s="6">
        <v>0.69054933935948004</v>
      </c>
      <c r="AB281" s="6">
        <v>0.58819324092052772</v>
      </c>
      <c r="AC281" s="6">
        <v>0.65454680254579156</v>
      </c>
      <c r="AD281" s="6">
        <v>0.65232556132367003</v>
      </c>
      <c r="AE281" s="6">
        <v>0.68900525370602506</v>
      </c>
      <c r="AF281" s="6">
        <v>0.65106057022832564</v>
      </c>
      <c r="AG281" s="6">
        <v>0.73809147208232806</v>
      </c>
      <c r="AH281" s="6">
        <v>0.62811412461506</v>
      </c>
      <c r="AI281" s="6">
        <v>0.67943360815139187</v>
      </c>
      <c r="AJ281" s="6">
        <v>0.62175363451876864</v>
      </c>
      <c r="AK281" s="6">
        <v>0.72362714621943935</v>
      </c>
      <c r="AL281" s="6">
        <v>0.7304723602476646</v>
      </c>
      <c r="AM281" s="6">
        <v>0.70847807619237735</v>
      </c>
    </row>
    <row r="282" spans="1:77" ht="16" x14ac:dyDescent="0.2">
      <c r="A282" s="1" t="s">
        <v>148</v>
      </c>
      <c r="B282" s="5">
        <v>449</v>
      </c>
      <c r="C282" s="5">
        <v>239</v>
      </c>
      <c r="D282" s="5">
        <v>210</v>
      </c>
      <c r="E282" s="5">
        <v>85</v>
      </c>
      <c r="F282" s="5">
        <v>112</v>
      </c>
      <c r="G282" s="5">
        <v>105</v>
      </c>
      <c r="H282" s="5">
        <v>70</v>
      </c>
      <c r="I282" s="5">
        <v>44</v>
      </c>
      <c r="J282" s="5">
        <v>33</v>
      </c>
      <c r="K282" s="5">
        <v>79</v>
      </c>
      <c r="L282" s="5">
        <v>131</v>
      </c>
      <c r="M282" s="5">
        <v>73</v>
      </c>
      <c r="N282" s="5">
        <v>108</v>
      </c>
      <c r="O282" s="5">
        <v>391</v>
      </c>
      <c r="P282" s="5">
        <v>30</v>
      </c>
      <c r="Q282" s="5">
        <v>17</v>
      </c>
      <c r="R282" s="5">
        <v>11</v>
      </c>
      <c r="S282" s="5">
        <v>119</v>
      </c>
      <c r="T282" s="5">
        <v>98</v>
      </c>
      <c r="U282" s="5">
        <v>77</v>
      </c>
      <c r="V282" s="5">
        <v>155</v>
      </c>
      <c r="W282" s="5">
        <v>299</v>
      </c>
      <c r="X282" s="5">
        <v>150</v>
      </c>
      <c r="Y282" s="5">
        <v>146</v>
      </c>
      <c r="Z282" s="5">
        <v>150</v>
      </c>
      <c r="AA282" s="5">
        <v>146</v>
      </c>
      <c r="AB282" s="5">
        <v>251</v>
      </c>
      <c r="AC282" s="5">
        <v>59</v>
      </c>
      <c r="AD282" s="5">
        <v>11</v>
      </c>
      <c r="AE282" s="5">
        <v>127</v>
      </c>
      <c r="AF282" s="5">
        <v>111</v>
      </c>
      <c r="AG282" s="5">
        <v>73</v>
      </c>
      <c r="AH282" s="5">
        <v>56</v>
      </c>
      <c r="AI282" s="5">
        <v>27</v>
      </c>
      <c r="AJ282" s="5">
        <v>32</v>
      </c>
      <c r="AK282" s="5">
        <v>20</v>
      </c>
      <c r="AL282" s="5">
        <v>111</v>
      </c>
      <c r="AM282" s="5">
        <v>109</v>
      </c>
    </row>
    <row r="283" spans="1:77" ht="16" x14ac:dyDescent="0.2">
      <c r="B283" s="6">
        <v>0.21273399500500009</v>
      </c>
      <c r="C283" s="6">
        <v>0.2192859629916403</v>
      </c>
      <c r="D283" s="6">
        <v>0.20572967993433439</v>
      </c>
      <c r="E283" s="6">
        <v>0.38209022572125839</v>
      </c>
      <c r="F283" s="6">
        <v>0.31254937478753603</v>
      </c>
      <c r="G283" s="6">
        <v>0.30605111212820613</v>
      </c>
      <c r="H283" s="6">
        <v>0.1994071145746206</v>
      </c>
      <c r="I283" s="6">
        <v>0.13032737810698999</v>
      </c>
      <c r="J283" s="6">
        <v>6.5973150273551495E-2</v>
      </c>
      <c r="K283" s="6">
        <v>0.28679099353385362</v>
      </c>
      <c r="L283" s="6">
        <v>0.1952740206780515</v>
      </c>
      <c r="M283" s="6">
        <v>0.21559937772953741</v>
      </c>
      <c r="N283" s="6">
        <v>0.2207220211847368</v>
      </c>
      <c r="O283" s="6">
        <v>0.22028951203782901</v>
      </c>
      <c r="P283" s="6">
        <v>0.1684118057060634</v>
      </c>
      <c r="Q283" s="6">
        <v>0.17219758887662059</v>
      </c>
      <c r="R283" s="6">
        <v>0.18933456611693861</v>
      </c>
      <c r="S283" s="6">
        <v>0.19731113219781579</v>
      </c>
      <c r="T283" s="6">
        <v>0.21857594593200499</v>
      </c>
      <c r="U283" s="6">
        <v>0.22039618949869241</v>
      </c>
      <c r="V283" s="6">
        <v>0.21833002666600321</v>
      </c>
      <c r="W283" s="6">
        <v>0.25880188407659838</v>
      </c>
      <c r="X283" s="6">
        <v>0.15713587015831479</v>
      </c>
      <c r="Y283" s="6">
        <v>0.2347067043668376</v>
      </c>
      <c r="Z283" s="6">
        <v>0.1901806091625694</v>
      </c>
      <c r="AA283" s="6">
        <v>0.21558853635595071</v>
      </c>
      <c r="AB283" s="6">
        <v>0.29060309044672122</v>
      </c>
      <c r="AC283" s="6">
        <v>0.21900763175268151</v>
      </c>
      <c r="AD283" s="6">
        <v>0.15851834896482181</v>
      </c>
      <c r="AE283" s="6">
        <v>0.14050497136167961</v>
      </c>
      <c r="AF283" s="6">
        <v>0.21617197083984441</v>
      </c>
      <c r="AG283" s="6">
        <v>0.20014614352607329</v>
      </c>
      <c r="AH283" s="6">
        <v>0.2632222024352659</v>
      </c>
      <c r="AI283" s="6">
        <v>0.1512368945332373</v>
      </c>
      <c r="AJ283" s="6">
        <v>0.27717040597417381</v>
      </c>
      <c r="AK283" s="6">
        <v>0.15649483248210869</v>
      </c>
      <c r="AL283" s="6">
        <v>0.1623866460851919</v>
      </c>
      <c r="AM283" s="6">
        <v>0.17210437012807669</v>
      </c>
    </row>
    <row r="284" spans="1:77" ht="16" x14ac:dyDescent="0.2">
      <c r="A284" s="1" t="s">
        <v>136</v>
      </c>
      <c r="B284" s="5">
        <v>306</v>
      </c>
      <c r="C284" s="5">
        <v>162</v>
      </c>
      <c r="D284" s="5">
        <v>145</v>
      </c>
      <c r="E284" s="5">
        <v>26</v>
      </c>
      <c r="F284" s="5">
        <v>65</v>
      </c>
      <c r="G284" s="5">
        <v>60</v>
      </c>
      <c r="H284" s="5">
        <v>51</v>
      </c>
      <c r="I284" s="5">
        <v>37</v>
      </c>
      <c r="J284" s="5">
        <v>67</v>
      </c>
      <c r="K284" s="5">
        <v>39</v>
      </c>
      <c r="L284" s="5">
        <v>78</v>
      </c>
      <c r="M284" s="5">
        <v>47</v>
      </c>
      <c r="N284" s="5">
        <v>91</v>
      </c>
      <c r="O284" s="5">
        <v>255</v>
      </c>
      <c r="P284" s="5">
        <v>27</v>
      </c>
      <c r="Q284" s="5">
        <v>17</v>
      </c>
      <c r="R284" s="5">
        <v>8</v>
      </c>
      <c r="S284" s="5">
        <v>115</v>
      </c>
      <c r="T284" s="5">
        <v>61</v>
      </c>
      <c r="U284" s="5">
        <v>46</v>
      </c>
      <c r="V284" s="5">
        <v>84</v>
      </c>
      <c r="W284" s="5">
        <v>120</v>
      </c>
      <c r="X284" s="5">
        <v>187</v>
      </c>
      <c r="Y284" s="5">
        <v>127</v>
      </c>
      <c r="Z284" s="5">
        <v>113</v>
      </c>
      <c r="AA284" s="5">
        <v>64</v>
      </c>
      <c r="AB284" s="5">
        <v>105</v>
      </c>
      <c r="AC284" s="5">
        <v>34</v>
      </c>
      <c r="AD284" s="5">
        <v>13</v>
      </c>
      <c r="AE284" s="5">
        <v>154</v>
      </c>
      <c r="AF284" s="5">
        <v>68</v>
      </c>
      <c r="AG284" s="5">
        <v>22</v>
      </c>
      <c r="AH284" s="5">
        <v>23</v>
      </c>
      <c r="AI284" s="5">
        <v>31</v>
      </c>
      <c r="AJ284" s="5">
        <v>12</v>
      </c>
      <c r="AK284" s="5">
        <v>15</v>
      </c>
      <c r="AL284" s="5">
        <v>73</v>
      </c>
      <c r="AM284" s="5">
        <v>75</v>
      </c>
    </row>
    <row r="285" spans="1:77" ht="16" x14ac:dyDescent="0.2">
      <c r="B285" s="6">
        <v>0.14525630893305891</v>
      </c>
      <c r="C285" s="6">
        <v>0.1485132704348989</v>
      </c>
      <c r="D285" s="6">
        <v>0.14177448719973629</v>
      </c>
      <c r="E285" s="6">
        <v>0.1154376346015141</v>
      </c>
      <c r="F285" s="6">
        <v>0.18181439080194109</v>
      </c>
      <c r="G285" s="6">
        <v>0.1754871974043874</v>
      </c>
      <c r="H285" s="6">
        <v>0.14449703026115221</v>
      </c>
      <c r="I285" s="6">
        <v>0.1107382612601906</v>
      </c>
      <c r="J285" s="6">
        <v>0.13533972668222291</v>
      </c>
      <c r="K285" s="6">
        <v>0.1437470829165528</v>
      </c>
      <c r="L285" s="6">
        <v>0.1159128153757735</v>
      </c>
      <c r="M285" s="6">
        <v>0.13744961364303049</v>
      </c>
      <c r="N285" s="6">
        <v>0.18556471938453911</v>
      </c>
      <c r="O285" s="6">
        <v>0.14349872759679119</v>
      </c>
      <c r="P285" s="6">
        <v>0.15146500170818519</v>
      </c>
      <c r="Q285" s="6">
        <v>0.17615412496742561</v>
      </c>
      <c r="R285" s="6">
        <v>0.130395794460719</v>
      </c>
      <c r="S285" s="6">
        <v>0.1918597879853772</v>
      </c>
      <c r="T285" s="6">
        <v>0.13521894449448099</v>
      </c>
      <c r="U285" s="6">
        <v>0.13195917590047079</v>
      </c>
      <c r="V285" s="6">
        <v>0.118670270617398</v>
      </c>
      <c r="W285" s="6">
        <v>0.1036841314558235</v>
      </c>
      <c r="X285" s="6">
        <v>0.19542867758523791</v>
      </c>
      <c r="Y285" s="6">
        <v>0.2047533814508605</v>
      </c>
      <c r="Z285" s="6">
        <v>0.14341730400665201</v>
      </c>
      <c r="AA285" s="6">
        <v>9.3862124284569443E-2</v>
      </c>
      <c r="AB285" s="6">
        <v>0.1212036686327525</v>
      </c>
      <c r="AC285" s="6">
        <v>0.1264455657015266</v>
      </c>
      <c r="AD285" s="6">
        <v>0.18915608971150899</v>
      </c>
      <c r="AE285" s="6">
        <v>0.17048977493229631</v>
      </c>
      <c r="AF285" s="6">
        <v>0.1327674589318294</v>
      </c>
      <c r="AG285" s="6">
        <v>6.1762384391597543E-2</v>
      </c>
      <c r="AH285" s="6">
        <v>0.1086636729496742</v>
      </c>
      <c r="AI285" s="6">
        <v>0.16932949731537031</v>
      </c>
      <c r="AJ285" s="6">
        <v>0.1010759595070574</v>
      </c>
      <c r="AK285" s="6">
        <v>0.1198780212984516</v>
      </c>
      <c r="AL285" s="6">
        <v>0.10714099366714371</v>
      </c>
      <c r="AM285" s="6">
        <v>0.1194175536795464</v>
      </c>
    </row>
    <row r="287" spans="1:77" ht="16" x14ac:dyDescent="0.2">
      <c r="A287" s="3" t="str">
        <f>HYPERLINK("#Contents!A1","Contents")</f>
        <v>Contents</v>
      </c>
    </row>
    <row r="288" spans="1:77" ht="16" x14ac:dyDescent="0.2">
      <c r="A288" s="2" t="s">
        <v>149</v>
      </c>
      <c r="BY288" t="s">
        <v>150</v>
      </c>
    </row>
    <row r="289" spans="1:77" ht="16" x14ac:dyDescent="0.2">
      <c r="A289" s="1" t="s">
        <v>37</v>
      </c>
    </row>
    <row r="291" spans="1:77" ht="30" customHeight="1" x14ac:dyDescent="0.2">
      <c r="B291" s="25" t="s">
        <v>38</v>
      </c>
      <c r="C291" s="22" t="s">
        <v>39</v>
      </c>
      <c r="D291" s="24"/>
      <c r="E291" s="22" t="s">
        <v>40</v>
      </c>
      <c r="F291" s="23"/>
      <c r="G291" s="23"/>
      <c r="H291" s="23"/>
      <c r="I291" s="23"/>
      <c r="J291" s="24"/>
      <c r="K291" s="22" t="s">
        <v>41</v>
      </c>
      <c r="L291" s="23"/>
      <c r="M291" s="23"/>
      <c r="N291" s="23"/>
      <c r="O291" s="23"/>
      <c r="P291" s="23"/>
      <c r="Q291" s="23"/>
      <c r="R291" s="24"/>
      <c r="S291" s="22" t="s">
        <v>42</v>
      </c>
      <c r="T291" s="23"/>
      <c r="U291" s="23"/>
      <c r="V291" s="24"/>
      <c r="W291" s="22" t="s">
        <v>43</v>
      </c>
      <c r="X291" s="24"/>
      <c r="Y291" s="22" t="s">
        <v>44</v>
      </c>
      <c r="Z291" s="23"/>
      <c r="AA291" s="24"/>
      <c r="AB291" s="22" t="s">
        <v>45</v>
      </c>
      <c r="AC291" s="23"/>
      <c r="AD291" s="23"/>
      <c r="AE291" s="24"/>
      <c r="AF291" s="22" t="s">
        <v>46</v>
      </c>
      <c r="AG291" s="23"/>
      <c r="AH291" s="23"/>
      <c r="AI291" s="23"/>
      <c r="AJ291" s="23"/>
      <c r="AK291" s="24"/>
      <c r="AL291" s="22" t="s">
        <v>47</v>
      </c>
      <c r="AM291" s="24"/>
    </row>
    <row r="292" spans="1:77" ht="30" customHeight="1" x14ac:dyDescent="0.2">
      <c r="B292" s="26"/>
      <c r="C292" s="4" t="s">
        <v>48</v>
      </c>
      <c r="D292" s="4" t="s">
        <v>49</v>
      </c>
      <c r="E292" s="4" t="s">
        <v>50</v>
      </c>
      <c r="F292" s="4" t="s">
        <v>51</v>
      </c>
      <c r="G292" s="4" t="s">
        <v>52</v>
      </c>
      <c r="H292" s="4" t="s">
        <v>53</v>
      </c>
      <c r="I292" s="4" t="s">
        <v>54</v>
      </c>
      <c r="J292" s="4" t="s">
        <v>55</v>
      </c>
      <c r="K292" s="4" t="s">
        <v>56</v>
      </c>
      <c r="L292" s="4" t="s">
        <v>57</v>
      </c>
      <c r="M292" s="4" t="s">
        <v>58</v>
      </c>
      <c r="N292" s="4" t="s">
        <v>59</v>
      </c>
      <c r="O292" s="4" t="s">
        <v>60</v>
      </c>
      <c r="P292" s="4" t="s">
        <v>61</v>
      </c>
      <c r="Q292" s="4" t="s">
        <v>62</v>
      </c>
      <c r="R292" s="4" t="s">
        <v>63</v>
      </c>
      <c r="S292" s="4" t="s">
        <v>64</v>
      </c>
      <c r="T292" s="4" t="s">
        <v>65</v>
      </c>
      <c r="U292" s="4" t="s">
        <v>66</v>
      </c>
      <c r="V292" s="4" t="s">
        <v>67</v>
      </c>
      <c r="W292" s="4" t="s">
        <v>68</v>
      </c>
      <c r="X292" s="4" t="s">
        <v>69</v>
      </c>
      <c r="Y292" s="4" t="s">
        <v>70</v>
      </c>
      <c r="Z292" s="4" t="s">
        <v>71</v>
      </c>
      <c r="AA292" s="4" t="s">
        <v>72</v>
      </c>
      <c r="AB292" s="4" t="s">
        <v>73</v>
      </c>
      <c r="AC292" s="4" t="s">
        <v>74</v>
      </c>
      <c r="AD292" s="4" t="s">
        <v>75</v>
      </c>
      <c r="AE292" s="4" t="s">
        <v>76</v>
      </c>
      <c r="AF292" s="4" t="s">
        <v>77</v>
      </c>
      <c r="AG292" s="4" t="s">
        <v>78</v>
      </c>
      <c r="AH292" s="4" t="s">
        <v>79</v>
      </c>
      <c r="AI292" s="4" t="s">
        <v>80</v>
      </c>
      <c r="AJ292" s="4" t="s">
        <v>81</v>
      </c>
      <c r="AK292" s="4" t="s">
        <v>82</v>
      </c>
      <c r="AL292" s="4" t="s">
        <v>83</v>
      </c>
      <c r="AM292" s="4" t="s">
        <v>84</v>
      </c>
    </row>
    <row r="293" spans="1:77" ht="16" x14ac:dyDescent="0.2">
      <c r="A293" s="1" t="s">
        <v>85</v>
      </c>
      <c r="B293" s="5">
        <v>2110</v>
      </c>
      <c r="C293" s="5">
        <v>1132</v>
      </c>
      <c r="D293" s="5">
        <v>978</v>
      </c>
      <c r="E293" s="5">
        <v>212</v>
      </c>
      <c r="F293" s="5">
        <v>390</v>
      </c>
      <c r="G293" s="5">
        <v>380</v>
      </c>
      <c r="H293" s="5">
        <v>412</v>
      </c>
      <c r="I293" s="5">
        <v>359</v>
      </c>
      <c r="J293" s="5">
        <v>357</v>
      </c>
      <c r="K293" s="5">
        <v>277</v>
      </c>
      <c r="L293" s="5">
        <v>637</v>
      </c>
      <c r="M293" s="5">
        <v>342</v>
      </c>
      <c r="N293" s="5">
        <v>522</v>
      </c>
      <c r="O293" s="5">
        <v>1778</v>
      </c>
      <c r="P293" s="5">
        <v>171</v>
      </c>
      <c r="Q293" s="5">
        <v>107</v>
      </c>
      <c r="R293" s="5">
        <v>53</v>
      </c>
      <c r="S293" s="5">
        <v>437</v>
      </c>
      <c r="T293" s="5">
        <v>421</v>
      </c>
      <c r="U293" s="5">
        <v>389</v>
      </c>
      <c r="V293" s="5">
        <v>863</v>
      </c>
      <c r="W293" s="5">
        <v>1017</v>
      </c>
      <c r="X293" s="5">
        <v>1093</v>
      </c>
      <c r="Y293" s="5">
        <v>600</v>
      </c>
      <c r="Z293" s="5">
        <v>781</v>
      </c>
      <c r="AA293" s="5">
        <v>701</v>
      </c>
      <c r="AB293" s="5">
        <v>969</v>
      </c>
      <c r="AC293" s="5">
        <v>311</v>
      </c>
      <c r="AD293" s="5">
        <v>128</v>
      </c>
      <c r="AE293" s="5">
        <v>702</v>
      </c>
      <c r="AF293" s="5">
        <v>678</v>
      </c>
      <c r="AG293" s="5">
        <v>294</v>
      </c>
      <c r="AH293" s="5">
        <v>248</v>
      </c>
      <c r="AI293" s="5">
        <v>119</v>
      </c>
      <c r="AJ293" s="5">
        <v>78</v>
      </c>
      <c r="AK293" s="5">
        <v>95</v>
      </c>
      <c r="AL293" s="5">
        <v>604</v>
      </c>
      <c r="AM293" s="5">
        <v>710</v>
      </c>
    </row>
    <row r="294" spans="1:77" ht="16" x14ac:dyDescent="0.2">
      <c r="A294" s="1" t="s">
        <v>86</v>
      </c>
      <c r="B294" s="5">
        <v>2110</v>
      </c>
      <c r="C294" s="5">
        <v>1090</v>
      </c>
      <c r="D294" s="5">
        <v>1020</v>
      </c>
      <c r="E294" s="5">
        <v>222</v>
      </c>
      <c r="F294" s="5">
        <v>357</v>
      </c>
      <c r="G294" s="5">
        <v>344</v>
      </c>
      <c r="H294" s="5">
        <v>353</v>
      </c>
      <c r="I294" s="5">
        <v>338</v>
      </c>
      <c r="J294" s="5">
        <v>496</v>
      </c>
      <c r="K294" s="5">
        <v>274</v>
      </c>
      <c r="L294" s="5">
        <v>673</v>
      </c>
      <c r="M294" s="5">
        <v>339</v>
      </c>
      <c r="N294" s="5">
        <v>489</v>
      </c>
      <c r="O294" s="5">
        <v>1776</v>
      </c>
      <c r="P294" s="5">
        <v>176</v>
      </c>
      <c r="Q294" s="5">
        <v>99</v>
      </c>
      <c r="R294" s="5">
        <v>58</v>
      </c>
      <c r="S294" s="5">
        <v>601</v>
      </c>
      <c r="T294" s="5">
        <v>448</v>
      </c>
      <c r="U294" s="5">
        <v>350</v>
      </c>
      <c r="V294" s="5">
        <v>710</v>
      </c>
      <c r="W294" s="5">
        <v>1154</v>
      </c>
      <c r="X294" s="5">
        <v>956</v>
      </c>
      <c r="Y294" s="5">
        <v>621</v>
      </c>
      <c r="Z294" s="5">
        <v>788</v>
      </c>
      <c r="AA294" s="5">
        <v>677</v>
      </c>
      <c r="AB294" s="5">
        <v>865</v>
      </c>
      <c r="AC294" s="5">
        <v>271</v>
      </c>
      <c r="AD294" s="5">
        <v>71</v>
      </c>
      <c r="AE294" s="5">
        <v>903</v>
      </c>
      <c r="AF294" s="5">
        <v>514</v>
      </c>
      <c r="AG294" s="5">
        <v>363</v>
      </c>
      <c r="AH294" s="5">
        <v>212</v>
      </c>
      <c r="AI294" s="5">
        <v>181</v>
      </c>
      <c r="AJ294" s="5">
        <v>116</v>
      </c>
      <c r="AK294" s="5">
        <v>125</v>
      </c>
      <c r="AL294" s="5">
        <v>682</v>
      </c>
      <c r="AM294" s="5">
        <v>632</v>
      </c>
    </row>
    <row r="295" spans="1:77" ht="16" x14ac:dyDescent="0.2">
      <c r="A295" s="1" t="s">
        <v>151</v>
      </c>
      <c r="B295" s="5">
        <v>863</v>
      </c>
      <c r="C295" s="5">
        <v>427</v>
      </c>
      <c r="D295" s="5">
        <v>436</v>
      </c>
      <c r="E295" s="5">
        <v>87</v>
      </c>
      <c r="F295" s="5">
        <v>163</v>
      </c>
      <c r="G295" s="5">
        <v>152</v>
      </c>
      <c r="H295" s="5">
        <v>151</v>
      </c>
      <c r="I295" s="5">
        <v>138</v>
      </c>
      <c r="J295" s="5">
        <v>171</v>
      </c>
      <c r="K295" s="5">
        <v>109</v>
      </c>
      <c r="L295" s="5">
        <v>280</v>
      </c>
      <c r="M295" s="5">
        <v>144</v>
      </c>
      <c r="N295" s="5">
        <v>189</v>
      </c>
      <c r="O295" s="5">
        <v>721</v>
      </c>
      <c r="P295" s="5">
        <v>80</v>
      </c>
      <c r="Q295" s="5">
        <v>39</v>
      </c>
      <c r="R295" s="5">
        <v>22</v>
      </c>
      <c r="S295" s="5">
        <v>182</v>
      </c>
      <c r="T295" s="5">
        <v>164</v>
      </c>
      <c r="U295" s="5">
        <v>167</v>
      </c>
      <c r="V295" s="5">
        <v>350</v>
      </c>
      <c r="W295" s="5">
        <v>527</v>
      </c>
      <c r="X295" s="5">
        <v>336</v>
      </c>
      <c r="Y295" s="5">
        <v>231</v>
      </c>
      <c r="Z295" s="5">
        <v>315</v>
      </c>
      <c r="AA295" s="5">
        <v>308</v>
      </c>
      <c r="AB295" s="5">
        <v>397</v>
      </c>
      <c r="AC295" s="5">
        <v>108</v>
      </c>
      <c r="AD295" s="5">
        <v>27</v>
      </c>
      <c r="AE295" s="5">
        <v>331</v>
      </c>
      <c r="AF295" s="5">
        <v>245</v>
      </c>
      <c r="AG295" s="5">
        <v>135</v>
      </c>
      <c r="AH295" s="5">
        <v>75</v>
      </c>
      <c r="AI295" s="5">
        <v>89</v>
      </c>
      <c r="AJ295" s="5">
        <v>55</v>
      </c>
      <c r="AK295" s="5">
        <v>54</v>
      </c>
      <c r="AL295" s="5">
        <v>239</v>
      </c>
      <c r="AM295" s="5">
        <v>315</v>
      </c>
    </row>
    <row r="296" spans="1:77" ht="16" x14ac:dyDescent="0.2">
      <c r="B296" s="6">
        <v>0.40895120966021281</v>
      </c>
      <c r="C296" s="6">
        <v>0.39172351094047642</v>
      </c>
      <c r="D296" s="6">
        <v>0.42736830663346048</v>
      </c>
      <c r="E296" s="6">
        <v>0.3924805660736036</v>
      </c>
      <c r="F296" s="6">
        <v>0.4572897008018556</v>
      </c>
      <c r="G296" s="6">
        <v>0.44168205746749539</v>
      </c>
      <c r="H296" s="6">
        <v>0.42884091556928322</v>
      </c>
      <c r="I296" s="6">
        <v>0.40738419794067632</v>
      </c>
      <c r="J296" s="6">
        <v>0.3456848942558971</v>
      </c>
      <c r="K296" s="6">
        <v>0.39685817184845051</v>
      </c>
      <c r="L296" s="6">
        <v>0.41544329354729248</v>
      </c>
      <c r="M296" s="6">
        <v>0.42298246740068429</v>
      </c>
      <c r="N296" s="6">
        <v>0.38646237351666229</v>
      </c>
      <c r="O296" s="6">
        <v>0.40603809649987188</v>
      </c>
      <c r="P296" s="6">
        <v>0.45509210490951951</v>
      </c>
      <c r="Q296" s="6">
        <v>0.39798363156725691</v>
      </c>
      <c r="R296" s="6">
        <v>0.38465869200727348</v>
      </c>
      <c r="S296" s="6">
        <v>0.30253344792059628</v>
      </c>
      <c r="T296" s="6">
        <v>0.36641834955208641</v>
      </c>
      <c r="U296" s="6">
        <v>0.476830631404767</v>
      </c>
      <c r="V296" s="6">
        <v>0.49250383037795509</v>
      </c>
      <c r="W296" s="6">
        <v>0.45640413040507971</v>
      </c>
      <c r="X296" s="6">
        <v>0.35168152647997208</v>
      </c>
      <c r="Y296" s="6">
        <v>0.37215934287197749</v>
      </c>
      <c r="Z296" s="6">
        <v>0.40038589645473482</v>
      </c>
      <c r="AA296" s="6">
        <v>0.45545856956388592</v>
      </c>
      <c r="AB296" s="6">
        <v>0.45886186435645471</v>
      </c>
      <c r="AC296" s="6">
        <v>0.39856575938952388</v>
      </c>
      <c r="AD296" s="6">
        <v>0.37696711362636032</v>
      </c>
      <c r="AE296" s="6">
        <v>0.36675650789554698</v>
      </c>
      <c r="AF296" s="6">
        <v>0.47629672102642823</v>
      </c>
      <c r="AG296" s="6">
        <v>0.37157070755754251</v>
      </c>
      <c r="AH296" s="6">
        <v>0.35458112632303129</v>
      </c>
      <c r="AI296" s="6">
        <v>0.49038819628985653</v>
      </c>
      <c r="AJ296" s="6">
        <v>0.47161059364365671</v>
      </c>
      <c r="AK296" s="6">
        <v>0.43232758260871812</v>
      </c>
      <c r="AL296" s="6">
        <v>0.35034099392151241</v>
      </c>
      <c r="AM296" s="6">
        <v>0.49870067641404492</v>
      </c>
    </row>
    <row r="297" spans="1:77" ht="16" x14ac:dyDescent="0.2">
      <c r="A297" s="1" t="s">
        <v>152</v>
      </c>
      <c r="B297" s="5">
        <v>874</v>
      </c>
      <c r="C297" s="5">
        <v>463</v>
      </c>
      <c r="D297" s="5">
        <v>411</v>
      </c>
      <c r="E297" s="5">
        <v>93</v>
      </c>
      <c r="F297" s="5">
        <v>128</v>
      </c>
      <c r="G297" s="5">
        <v>128</v>
      </c>
      <c r="H297" s="5">
        <v>131</v>
      </c>
      <c r="I297" s="5">
        <v>151</v>
      </c>
      <c r="J297" s="5">
        <v>243</v>
      </c>
      <c r="K297" s="5">
        <v>122</v>
      </c>
      <c r="L297" s="5">
        <v>288</v>
      </c>
      <c r="M297" s="5">
        <v>130</v>
      </c>
      <c r="N297" s="5">
        <v>201</v>
      </c>
      <c r="O297" s="5">
        <v>742</v>
      </c>
      <c r="P297" s="5">
        <v>63</v>
      </c>
      <c r="Q297" s="5">
        <v>42</v>
      </c>
      <c r="R297" s="5">
        <v>27</v>
      </c>
      <c r="S297" s="5">
        <v>272</v>
      </c>
      <c r="T297" s="5">
        <v>215</v>
      </c>
      <c r="U297" s="5">
        <v>130</v>
      </c>
      <c r="V297" s="5">
        <v>257</v>
      </c>
      <c r="W297" s="5">
        <v>461</v>
      </c>
      <c r="X297" s="5">
        <v>413</v>
      </c>
      <c r="Y297" s="5">
        <v>236</v>
      </c>
      <c r="Z297" s="5">
        <v>341</v>
      </c>
      <c r="AA297" s="5">
        <v>286</v>
      </c>
      <c r="AB297" s="5">
        <v>352</v>
      </c>
      <c r="AC297" s="5">
        <v>110</v>
      </c>
      <c r="AD297" s="5">
        <v>28</v>
      </c>
      <c r="AE297" s="5">
        <v>385</v>
      </c>
      <c r="AF297" s="5">
        <v>201</v>
      </c>
      <c r="AG297" s="5">
        <v>179</v>
      </c>
      <c r="AH297" s="5">
        <v>114</v>
      </c>
      <c r="AI297" s="5">
        <v>69</v>
      </c>
      <c r="AJ297" s="5">
        <v>39</v>
      </c>
      <c r="AK297" s="5">
        <v>55</v>
      </c>
      <c r="AL297" s="5">
        <v>354</v>
      </c>
      <c r="AM297" s="5">
        <v>222</v>
      </c>
    </row>
    <row r="298" spans="1:77" ht="16" x14ac:dyDescent="0.2">
      <c r="B298" s="6">
        <v>0.41431581705652171</v>
      </c>
      <c r="C298" s="6">
        <v>0.42487357514455493</v>
      </c>
      <c r="D298" s="6">
        <v>0.40302915261627492</v>
      </c>
      <c r="E298" s="6">
        <v>0.41896942568493473</v>
      </c>
      <c r="F298" s="6">
        <v>0.35803228794472058</v>
      </c>
      <c r="G298" s="6">
        <v>0.37273249992282698</v>
      </c>
      <c r="H298" s="6">
        <v>0.37056872203558272</v>
      </c>
      <c r="I298" s="6">
        <v>0.44636061651290893</v>
      </c>
      <c r="J298" s="6">
        <v>0.49094393653541157</v>
      </c>
      <c r="K298" s="6">
        <v>0.44343414160098471</v>
      </c>
      <c r="L298" s="6">
        <v>0.42803262183898949</v>
      </c>
      <c r="M298" s="6">
        <v>0.38403416784886307</v>
      </c>
      <c r="N298" s="6">
        <v>0.41217825337613379</v>
      </c>
      <c r="O298" s="6">
        <v>0.41763575440033412</v>
      </c>
      <c r="P298" s="6">
        <v>0.35737402991770079</v>
      </c>
      <c r="Q298" s="6">
        <v>0.42225413173613469</v>
      </c>
      <c r="R298" s="6">
        <v>0.46062105802997683</v>
      </c>
      <c r="S298" s="6">
        <v>0.45249317914406501</v>
      </c>
      <c r="T298" s="6">
        <v>0.4783731747063748</v>
      </c>
      <c r="U298" s="6">
        <v>0.37241490707143488</v>
      </c>
      <c r="V298" s="6">
        <v>0.36216661588888238</v>
      </c>
      <c r="W298" s="6">
        <v>0.39944967587818242</v>
      </c>
      <c r="X298" s="6">
        <v>0.4322573722238805</v>
      </c>
      <c r="Y298" s="6">
        <v>0.38064006383509941</v>
      </c>
      <c r="Z298" s="6">
        <v>0.43268470196372227</v>
      </c>
      <c r="AA298" s="6">
        <v>0.42299030695568102</v>
      </c>
      <c r="AB298" s="6">
        <v>0.40627784399492722</v>
      </c>
      <c r="AC298" s="6">
        <v>0.40597053438292791</v>
      </c>
      <c r="AD298" s="6">
        <v>0.38885437060344169</v>
      </c>
      <c r="AE298" s="6">
        <v>0.42652057742361521</v>
      </c>
      <c r="AF298" s="6">
        <v>0.39075652159653762</v>
      </c>
      <c r="AG298" s="6">
        <v>0.49299070758890401</v>
      </c>
      <c r="AH298" s="6">
        <v>0.53715039771139017</v>
      </c>
      <c r="AI298" s="6">
        <v>0.38068333050390463</v>
      </c>
      <c r="AJ298" s="6">
        <v>0.33766164781160118</v>
      </c>
      <c r="AK298" s="6">
        <v>0.44117830974358108</v>
      </c>
      <c r="AL298" s="6">
        <v>0.51951701777689951</v>
      </c>
      <c r="AM298" s="6">
        <v>0.35140562539970011</v>
      </c>
    </row>
    <row r="299" spans="1:77" ht="16" x14ac:dyDescent="0.2">
      <c r="A299" s="1" t="s">
        <v>136</v>
      </c>
      <c r="B299" s="5">
        <v>373</v>
      </c>
      <c r="C299" s="5">
        <v>200</v>
      </c>
      <c r="D299" s="5">
        <v>173</v>
      </c>
      <c r="E299" s="5">
        <v>42</v>
      </c>
      <c r="F299" s="5">
        <v>66</v>
      </c>
      <c r="G299" s="5">
        <v>64</v>
      </c>
      <c r="H299" s="5">
        <v>71</v>
      </c>
      <c r="I299" s="5">
        <v>49</v>
      </c>
      <c r="J299" s="5">
        <v>81</v>
      </c>
      <c r="K299" s="5">
        <v>44</v>
      </c>
      <c r="L299" s="5">
        <v>105</v>
      </c>
      <c r="M299" s="5">
        <v>65</v>
      </c>
      <c r="N299" s="5">
        <v>98</v>
      </c>
      <c r="O299" s="5">
        <v>313</v>
      </c>
      <c r="P299" s="5">
        <v>33</v>
      </c>
      <c r="Q299" s="5">
        <v>18</v>
      </c>
      <c r="R299" s="5">
        <v>9</v>
      </c>
      <c r="S299" s="5">
        <v>147</v>
      </c>
      <c r="T299" s="5">
        <v>70</v>
      </c>
      <c r="U299" s="5">
        <v>53</v>
      </c>
      <c r="V299" s="5">
        <v>103</v>
      </c>
      <c r="W299" s="5">
        <v>166</v>
      </c>
      <c r="X299" s="5">
        <v>207</v>
      </c>
      <c r="Y299" s="5">
        <v>154</v>
      </c>
      <c r="Z299" s="5">
        <v>131</v>
      </c>
      <c r="AA299" s="5">
        <v>82</v>
      </c>
      <c r="AB299" s="5">
        <v>117</v>
      </c>
      <c r="AC299" s="5">
        <v>53</v>
      </c>
      <c r="AD299" s="5">
        <v>17</v>
      </c>
      <c r="AE299" s="5">
        <v>187</v>
      </c>
      <c r="AF299" s="5">
        <v>68</v>
      </c>
      <c r="AG299" s="5">
        <v>49</v>
      </c>
      <c r="AH299" s="5">
        <v>23</v>
      </c>
      <c r="AI299" s="5">
        <v>23</v>
      </c>
      <c r="AJ299" s="5">
        <v>22</v>
      </c>
      <c r="AK299" s="5">
        <v>16</v>
      </c>
      <c r="AL299" s="5">
        <v>89</v>
      </c>
      <c r="AM299" s="5">
        <v>95</v>
      </c>
    </row>
    <row r="300" spans="1:77" ht="16" x14ac:dyDescent="0.2">
      <c r="B300" s="6">
        <v>0.17673297328326409</v>
      </c>
      <c r="C300" s="6">
        <v>0.18340291391496941</v>
      </c>
      <c r="D300" s="6">
        <v>0.16960254075026571</v>
      </c>
      <c r="E300" s="6">
        <v>0.18855000824146201</v>
      </c>
      <c r="F300" s="6">
        <v>0.18467801125342431</v>
      </c>
      <c r="G300" s="6">
        <v>0.1855854426096773</v>
      </c>
      <c r="H300" s="6">
        <v>0.20059036239513339</v>
      </c>
      <c r="I300" s="6">
        <v>0.14625518554641481</v>
      </c>
      <c r="J300" s="6">
        <v>0.1633711692086906</v>
      </c>
      <c r="K300" s="6">
        <v>0.15970768655056511</v>
      </c>
      <c r="L300" s="6">
        <v>0.15652408461371911</v>
      </c>
      <c r="M300" s="6">
        <v>0.19298336475045111</v>
      </c>
      <c r="N300" s="6">
        <v>0.20135937310720359</v>
      </c>
      <c r="O300" s="6">
        <v>0.17632614909979299</v>
      </c>
      <c r="P300" s="6">
        <v>0.18753386517277981</v>
      </c>
      <c r="Q300" s="6">
        <v>0.17976223669660851</v>
      </c>
      <c r="R300" s="6">
        <v>0.1547202499627498</v>
      </c>
      <c r="S300" s="6">
        <v>0.2449733729353383</v>
      </c>
      <c r="T300" s="6">
        <v>0.15520847574153729</v>
      </c>
      <c r="U300" s="6">
        <v>0.15075446152379651</v>
      </c>
      <c r="V300" s="6">
        <v>0.14532955373316311</v>
      </c>
      <c r="W300" s="6">
        <v>0.14414619371673809</v>
      </c>
      <c r="X300" s="6">
        <v>0.21606110129614789</v>
      </c>
      <c r="Y300" s="6">
        <v>0.24720059329292379</v>
      </c>
      <c r="Z300" s="6">
        <v>0.16692940158154429</v>
      </c>
      <c r="AA300" s="6">
        <v>0.1215511234804327</v>
      </c>
      <c r="AB300" s="6">
        <v>0.13486029164861951</v>
      </c>
      <c r="AC300" s="6">
        <v>0.1954637062275478</v>
      </c>
      <c r="AD300" s="6">
        <v>0.23417851577019899</v>
      </c>
      <c r="AE300" s="6">
        <v>0.20672291468083881</v>
      </c>
      <c r="AF300" s="6">
        <v>0.1329467573770334</v>
      </c>
      <c r="AG300" s="6">
        <v>0.13543858485355209</v>
      </c>
      <c r="AH300" s="6">
        <v>0.1082684759655787</v>
      </c>
      <c r="AI300" s="6">
        <v>0.12892847320623871</v>
      </c>
      <c r="AJ300" s="6">
        <v>0.19072775854474189</v>
      </c>
      <c r="AK300" s="6">
        <v>0.1264941076477005</v>
      </c>
      <c r="AL300" s="6">
        <v>0.13014198830158841</v>
      </c>
      <c r="AM300" s="6">
        <v>0.14989369818625531</v>
      </c>
    </row>
    <row r="302" spans="1:77" ht="16" x14ac:dyDescent="0.2">
      <c r="A302" s="3" t="str">
        <f>HYPERLINK("#Contents!A1","Contents")</f>
        <v>Contents</v>
      </c>
    </row>
    <row r="303" spans="1:77" ht="16" x14ac:dyDescent="0.2">
      <c r="A303" s="2" t="s">
        <v>153</v>
      </c>
      <c r="BY303" t="s">
        <v>154</v>
      </c>
    </row>
    <row r="304" spans="1:77" ht="16" x14ac:dyDescent="0.2">
      <c r="A304" s="1" t="s">
        <v>155</v>
      </c>
    </row>
    <row r="306" spans="1:77" ht="30" customHeight="1" x14ac:dyDescent="0.2">
      <c r="B306" s="25" t="s">
        <v>38</v>
      </c>
      <c r="C306" s="22" t="s">
        <v>39</v>
      </c>
      <c r="D306" s="24"/>
      <c r="E306" s="22" t="s">
        <v>40</v>
      </c>
      <c r="F306" s="23"/>
      <c r="G306" s="23"/>
      <c r="H306" s="23"/>
      <c r="I306" s="23"/>
      <c r="J306" s="24"/>
      <c r="K306" s="22" t="s">
        <v>41</v>
      </c>
      <c r="L306" s="23"/>
      <c r="M306" s="23"/>
      <c r="N306" s="23"/>
      <c r="O306" s="23"/>
      <c r="P306" s="23"/>
      <c r="Q306" s="23"/>
      <c r="R306" s="24"/>
      <c r="S306" s="22" t="s">
        <v>42</v>
      </c>
      <c r="T306" s="23"/>
      <c r="U306" s="23"/>
      <c r="V306" s="24"/>
      <c r="W306" s="22" t="s">
        <v>43</v>
      </c>
      <c r="X306" s="24"/>
      <c r="Y306" s="22" t="s">
        <v>44</v>
      </c>
      <c r="Z306" s="23"/>
      <c r="AA306" s="24"/>
      <c r="AB306" s="22" t="s">
        <v>45</v>
      </c>
      <c r="AC306" s="23"/>
      <c r="AD306" s="23"/>
      <c r="AE306" s="24"/>
      <c r="AF306" s="22" t="s">
        <v>46</v>
      </c>
      <c r="AG306" s="23"/>
      <c r="AH306" s="23"/>
      <c r="AI306" s="23"/>
      <c r="AJ306" s="23"/>
      <c r="AK306" s="24"/>
      <c r="AL306" s="22" t="s">
        <v>47</v>
      </c>
      <c r="AM306" s="24"/>
    </row>
    <row r="307" spans="1:77" ht="30" customHeight="1" x14ac:dyDescent="0.2">
      <c r="B307" s="26"/>
      <c r="C307" s="4" t="s">
        <v>48</v>
      </c>
      <c r="D307" s="4" t="s">
        <v>49</v>
      </c>
      <c r="E307" s="4" t="s">
        <v>50</v>
      </c>
      <c r="F307" s="4" t="s">
        <v>51</v>
      </c>
      <c r="G307" s="4" t="s">
        <v>52</v>
      </c>
      <c r="H307" s="4" t="s">
        <v>53</v>
      </c>
      <c r="I307" s="4" t="s">
        <v>54</v>
      </c>
      <c r="J307" s="4" t="s">
        <v>55</v>
      </c>
      <c r="K307" s="4" t="s">
        <v>56</v>
      </c>
      <c r="L307" s="4" t="s">
        <v>57</v>
      </c>
      <c r="M307" s="4" t="s">
        <v>58</v>
      </c>
      <c r="N307" s="4" t="s">
        <v>59</v>
      </c>
      <c r="O307" s="4" t="s">
        <v>60</v>
      </c>
      <c r="P307" s="4" t="s">
        <v>61</v>
      </c>
      <c r="Q307" s="4" t="s">
        <v>62</v>
      </c>
      <c r="R307" s="4" t="s">
        <v>63</v>
      </c>
      <c r="S307" s="4" t="s">
        <v>64</v>
      </c>
      <c r="T307" s="4" t="s">
        <v>65</v>
      </c>
      <c r="U307" s="4" t="s">
        <v>66</v>
      </c>
      <c r="V307" s="4" t="s">
        <v>67</v>
      </c>
      <c r="W307" s="4" t="s">
        <v>68</v>
      </c>
      <c r="X307" s="4" t="s">
        <v>69</v>
      </c>
      <c r="Y307" s="4" t="s">
        <v>70</v>
      </c>
      <c r="Z307" s="4" t="s">
        <v>71</v>
      </c>
      <c r="AA307" s="4" t="s">
        <v>72</v>
      </c>
      <c r="AB307" s="4" t="s">
        <v>73</v>
      </c>
      <c r="AC307" s="4" t="s">
        <v>74</v>
      </c>
      <c r="AD307" s="4" t="s">
        <v>75</v>
      </c>
      <c r="AE307" s="4" t="s">
        <v>76</v>
      </c>
      <c r="AF307" s="4" t="s">
        <v>77</v>
      </c>
      <c r="AG307" s="4" t="s">
        <v>78</v>
      </c>
      <c r="AH307" s="4" t="s">
        <v>79</v>
      </c>
      <c r="AI307" s="4" t="s">
        <v>80</v>
      </c>
      <c r="AJ307" s="4" t="s">
        <v>81</v>
      </c>
      <c r="AK307" s="4" t="s">
        <v>82</v>
      </c>
      <c r="AL307" s="4" t="s">
        <v>83</v>
      </c>
      <c r="AM307" s="4" t="s">
        <v>84</v>
      </c>
    </row>
    <row r="308" spans="1:77" ht="16" x14ac:dyDescent="0.2">
      <c r="A308" s="1" t="s">
        <v>85</v>
      </c>
      <c r="B308" s="5">
        <v>908</v>
      </c>
      <c r="C308" s="5">
        <v>477</v>
      </c>
      <c r="D308" s="5">
        <v>431</v>
      </c>
      <c r="E308" s="5">
        <v>91</v>
      </c>
      <c r="F308" s="5">
        <v>176</v>
      </c>
      <c r="G308" s="5">
        <v>173</v>
      </c>
      <c r="H308" s="5">
        <v>186</v>
      </c>
      <c r="I308" s="5">
        <v>149</v>
      </c>
      <c r="J308" s="5">
        <v>133</v>
      </c>
      <c r="K308" s="5">
        <v>122</v>
      </c>
      <c r="L308" s="5">
        <v>280</v>
      </c>
      <c r="M308" s="5">
        <v>143</v>
      </c>
      <c r="N308" s="5">
        <v>208</v>
      </c>
      <c r="O308" s="5">
        <v>753</v>
      </c>
      <c r="P308" s="5">
        <v>82</v>
      </c>
      <c r="Q308" s="5">
        <v>47</v>
      </c>
      <c r="R308" s="5">
        <v>26</v>
      </c>
      <c r="S308" s="5">
        <v>135</v>
      </c>
      <c r="T308" s="5">
        <v>149</v>
      </c>
      <c r="U308" s="5">
        <v>184</v>
      </c>
      <c r="V308" s="5">
        <v>440</v>
      </c>
      <c r="W308" s="5">
        <v>484</v>
      </c>
      <c r="X308" s="5">
        <v>424</v>
      </c>
      <c r="Y308" s="5">
        <v>234</v>
      </c>
      <c r="Z308" s="5">
        <v>333</v>
      </c>
      <c r="AA308" s="5">
        <v>330</v>
      </c>
      <c r="AB308" s="5">
        <v>455</v>
      </c>
      <c r="AC308" s="5">
        <v>125</v>
      </c>
      <c r="AD308" s="5">
        <v>47</v>
      </c>
      <c r="AE308" s="5">
        <v>281</v>
      </c>
      <c r="AF308" s="5">
        <v>337</v>
      </c>
      <c r="AG308" s="5">
        <v>115</v>
      </c>
      <c r="AH308" s="5">
        <v>91</v>
      </c>
      <c r="AI308" s="5">
        <v>60</v>
      </c>
      <c r="AJ308" s="5">
        <v>38</v>
      </c>
      <c r="AK308" s="5">
        <v>48</v>
      </c>
      <c r="AL308" s="5">
        <v>234</v>
      </c>
      <c r="AM308" s="5">
        <v>358</v>
      </c>
    </row>
    <row r="309" spans="1:77" ht="16" x14ac:dyDescent="0.2">
      <c r="A309" s="1" t="s">
        <v>86</v>
      </c>
      <c r="B309" s="5">
        <v>863</v>
      </c>
      <c r="C309" s="5">
        <v>427</v>
      </c>
      <c r="D309" s="5">
        <v>436</v>
      </c>
      <c r="E309" s="5">
        <v>87</v>
      </c>
      <c r="F309" s="5">
        <v>163</v>
      </c>
      <c r="G309" s="5">
        <v>152</v>
      </c>
      <c r="H309" s="5">
        <v>151</v>
      </c>
      <c r="I309" s="5">
        <v>138</v>
      </c>
      <c r="J309" s="5">
        <v>171</v>
      </c>
      <c r="K309" s="5">
        <v>109</v>
      </c>
      <c r="L309" s="5">
        <v>280</v>
      </c>
      <c r="M309" s="5">
        <v>144</v>
      </c>
      <c r="N309" s="5">
        <v>189</v>
      </c>
      <c r="O309" s="5">
        <v>721</v>
      </c>
      <c r="P309" s="5">
        <v>80</v>
      </c>
      <c r="Q309" s="5">
        <v>39</v>
      </c>
      <c r="R309" s="5">
        <v>22</v>
      </c>
      <c r="S309" s="5">
        <v>182</v>
      </c>
      <c r="T309" s="5">
        <v>164</v>
      </c>
      <c r="U309" s="5">
        <v>167</v>
      </c>
      <c r="V309" s="5">
        <v>350</v>
      </c>
      <c r="W309" s="5">
        <v>527</v>
      </c>
      <c r="X309" s="5">
        <v>336</v>
      </c>
      <c r="Y309" s="5">
        <v>231</v>
      </c>
      <c r="Z309" s="5">
        <v>315</v>
      </c>
      <c r="AA309" s="5">
        <v>308</v>
      </c>
      <c r="AB309" s="5">
        <v>397</v>
      </c>
      <c r="AC309" s="5">
        <v>108</v>
      </c>
      <c r="AD309" s="5">
        <v>27</v>
      </c>
      <c r="AE309" s="5">
        <v>331</v>
      </c>
      <c r="AF309" s="5">
        <v>245</v>
      </c>
      <c r="AG309" s="5">
        <v>135</v>
      </c>
      <c r="AH309" s="5">
        <v>75</v>
      </c>
      <c r="AI309" s="5">
        <v>89</v>
      </c>
      <c r="AJ309" s="5">
        <v>55</v>
      </c>
      <c r="AK309" s="5">
        <v>54</v>
      </c>
      <c r="AL309" s="5">
        <v>239</v>
      </c>
      <c r="AM309" s="5">
        <v>315</v>
      </c>
    </row>
    <row r="310" spans="1:77" ht="16" x14ac:dyDescent="0.2">
      <c r="A310" s="1" t="s">
        <v>111</v>
      </c>
      <c r="B310" s="5">
        <v>26</v>
      </c>
      <c r="C310" s="5">
        <v>13</v>
      </c>
      <c r="D310" s="5">
        <v>13</v>
      </c>
      <c r="E310" s="5">
        <v>0</v>
      </c>
      <c r="F310" s="5">
        <v>5</v>
      </c>
      <c r="G310" s="5">
        <v>2</v>
      </c>
      <c r="H310" s="5">
        <v>3</v>
      </c>
      <c r="I310" s="5">
        <v>11</v>
      </c>
      <c r="J310" s="5">
        <v>5</v>
      </c>
      <c r="K310" s="5">
        <v>4</v>
      </c>
      <c r="L310" s="5">
        <v>7</v>
      </c>
      <c r="M310" s="5">
        <v>3</v>
      </c>
      <c r="N310" s="5">
        <v>8</v>
      </c>
      <c r="O310" s="5">
        <v>23</v>
      </c>
      <c r="P310" s="5">
        <v>1</v>
      </c>
      <c r="Q310" s="5">
        <v>2</v>
      </c>
      <c r="R310" s="5">
        <v>0</v>
      </c>
      <c r="S310" s="5">
        <v>7</v>
      </c>
      <c r="T310" s="5">
        <v>8</v>
      </c>
      <c r="U310" s="5">
        <v>5</v>
      </c>
      <c r="V310" s="5">
        <v>7</v>
      </c>
      <c r="W310" s="5">
        <v>12</v>
      </c>
      <c r="X310" s="5">
        <v>13</v>
      </c>
      <c r="Y310" s="5">
        <v>11</v>
      </c>
      <c r="Z310" s="5">
        <v>5</v>
      </c>
      <c r="AA310" s="5">
        <v>10</v>
      </c>
      <c r="AB310" s="5">
        <v>11</v>
      </c>
      <c r="AC310" s="5">
        <v>4</v>
      </c>
      <c r="AD310" s="5">
        <v>1</v>
      </c>
      <c r="AE310" s="5">
        <v>10</v>
      </c>
      <c r="AF310" s="5">
        <v>3</v>
      </c>
      <c r="AG310" s="5">
        <v>6</v>
      </c>
      <c r="AH310" s="5">
        <v>1</v>
      </c>
      <c r="AI310" s="5">
        <v>5</v>
      </c>
      <c r="AJ310" s="5">
        <v>0</v>
      </c>
      <c r="AK310" s="5">
        <v>2</v>
      </c>
      <c r="AL310" s="5">
        <v>9</v>
      </c>
      <c r="AM310" s="5">
        <v>5</v>
      </c>
    </row>
    <row r="311" spans="1:77" ht="16" x14ac:dyDescent="0.2">
      <c r="B311" s="6">
        <v>2.9927816935134188E-2</v>
      </c>
      <c r="C311" s="6">
        <v>3.0806545271912879E-2</v>
      </c>
      <c r="D311" s="6">
        <v>2.9066771904671461E-2</v>
      </c>
      <c r="E311" s="5" t="s">
        <v>92</v>
      </c>
      <c r="F311" s="6">
        <v>3.2987250917279463E-2</v>
      </c>
      <c r="G311" s="6">
        <v>1.205905512330469E-2</v>
      </c>
      <c r="H311" s="6">
        <v>1.8534211135121881E-2</v>
      </c>
      <c r="I311" s="6">
        <v>7.6499650426520391E-2</v>
      </c>
      <c r="J311" s="6">
        <v>2.8761963998596349E-2</v>
      </c>
      <c r="K311" s="6">
        <v>3.7419488313759831E-2</v>
      </c>
      <c r="L311" s="6">
        <v>2.6536244083635471E-2</v>
      </c>
      <c r="M311" s="6">
        <v>2.0901900664769948E-2</v>
      </c>
      <c r="N311" s="6">
        <v>4.4698638741452759E-2</v>
      </c>
      <c r="O311" s="6">
        <v>3.1814759371402677E-2</v>
      </c>
      <c r="P311" s="6">
        <v>1.62980338412308E-2</v>
      </c>
      <c r="Q311" s="6">
        <v>4.0177311236201919E-2</v>
      </c>
      <c r="R311" s="5" t="s">
        <v>92</v>
      </c>
      <c r="S311" s="6">
        <v>3.772539495635089E-2</v>
      </c>
      <c r="T311" s="6">
        <v>4.6398679124737753E-2</v>
      </c>
      <c r="U311" s="6">
        <v>2.724349231572195E-2</v>
      </c>
      <c r="V311" s="6">
        <v>1.9408160553437481E-2</v>
      </c>
      <c r="W311" s="6">
        <v>2.351583446942327E-2</v>
      </c>
      <c r="X311" s="6">
        <v>3.9970602006500121E-2</v>
      </c>
      <c r="Y311" s="6">
        <v>4.622825912245674E-2</v>
      </c>
      <c r="Z311" s="6">
        <v>1.6335533871573171E-2</v>
      </c>
      <c r="AA311" s="6">
        <v>3.2400115524363039E-2</v>
      </c>
      <c r="AB311" s="6">
        <v>2.7858302547945728E-2</v>
      </c>
      <c r="AC311" s="6">
        <v>3.2688239124323323E-2</v>
      </c>
      <c r="AD311" s="6">
        <v>3.740758385645962E-2</v>
      </c>
      <c r="AE311" s="6">
        <v>3.090512389886289E-2</v>
      </c>
      <c r="AF311" s="6">
        <v>1.118124648665279E-2</v>
      </c>
      <c r="AG311" s="6">
        <v>4.6729670012730873E-2</v>
      </c>
      <c r="AH311" s="6">
        <v>1.1169332025849219E-2</v>
      </c>
      <c r="AI311" s="6">
        <v>5.890365121426501E-2</v>
      </c>
      <c r="AJ311" s="5" t="s">
        <v>92</v>
      </c>
      <c r="AK311" s="6">
        <v>3.7480270614370877E-2</v>
      </c>
      <c r="AL311" s="6">
        <v>3.6707333731530317E-2</v>
      </c>
      <c r="AM311" s="6">
        <v>1.4920877029705419E-2</v>
      </c>
    </row>
    <row r="312" spans="1:77" ht="16" x14ac:dyDescent="0.2">
      <c r="A312" s="1" t="s">
        <v>112</v>
      </c>
      <c r="B312" s="5">
        <v>837</v>
      </c>
      <c r="C312" s="5">
        <v>414</v>
      </c>
      <c r="D312" s="5">
        <v>423</v>
      </c>
      <c r="E312" s="5">
        <v>87</v>
      </c>
      <c r="F312" s="5">
        <v>158</v>
      </c>
      <c r="G312" s="5">
        <v>150</v>
      </c>
      <c r="H312" s="5">
        <v>149</v>
      </c>
      <c r="I312" s="5">
        <v>127</v>
      </c>
      <c r="J312" s="5">
        <v>166</v>
      </c>
      <c r="K312" s="5">
        <v>105</v>
      </c>
      <c r="L312" s="5">
        <v>272</v>
      </c>
      <c r="M312" s="5">
        <v>141</v>
      </c>
      <c r="N312" s="5">
        <v>180</v>
      </c>
      <c r="O312" s="5">
        <v>698</v>
      </c>
      <c r="P312" s="5">
        <v>79</v>
      </c>
      <c r="Q312" s="5">
        <v>38</v>
      </c>
      <c r="R312" s="5">
        <v>22</v>
      </c>
      <c r="S312" s="5">
        <v>175</v>
      </c>
      <c r="T312" s="5">
        <v>157</v>
      </c>
      <c r="U312" s="5">
        <v>162</v>
      </c>
      <c r="V312" s="5">
        <v>343</v>
      </c>
      <c r="W312" s="5">
        <v>514</v>
      </c>
      <c r="X312" s="5">
        <v>323</v>
      </c>
      <c r="Y312" s="5">
        <v>220</v>
      </c>
      <c r="Z312" s="5">
        <v>310</v>
      </c>
      <c r="AA312" s="5">
        <v>298</v>
      </c>
      <c r="AB312" s="5">
        <v>386</v>
      </c>
      <c r="AC312" s="5">
        <v>104</v>
      </c>
      <c r="AD312" s="5">
        <v>26</v>
      </c>
      <c r="AE312" s="5">
        <v>321</v>
      </c>
      <c r="AF312" s="5">
        <v>242</v>
      </c>
      <c r="AG312" s="5">
        <v>129</v>
      </c>
      <c r="AH312" s="5">
        <v>74</v>
      </c>
      <c r="AI312" s="5">
        <v>84</v>
      </c>
      <c r="AJ312" s="5">
        <v>55</v>
      </c>
      <c r="AK312" s="5">
        <v>52</v>
      </c>
      <c r="AL312" s="5">
        <v>230</v>
      </c>
      <c r="AM312" s="5">
        <v>310</v>
      </c>
    </row>
    <row r="313" spans="1:77" ht="16" x14ac:dyDescent="0.2">
      <c r="B313" s="6">
        <v>0.97007218306486598</v>
      </c>
      <c r="C313" s="6">
        <v>0.96919345472808727</v>
      </c>
      <c r="D313" s="6">
        <v>0.97093322809532856</v>
      </c>
      <c r="E313" s="6">
        <v>0.9961551414147044</v>
      </c>
      <c r="F313" s="6">
        <v>0.96701274908272039</v>
      </c>
      <c r="G313" s="6">
        <v>0.98794094487669537</v>
      </c>
      <c r="H313" s="6">
        <v>0.98146578886487823</v>
      </c>
      <c r="I313" s="6">
        <v>0.92350034957347937</v>
      </c>
      <c r="J313" s="6">
        <v>0.97123803600140368</v>
      </c>
      <c r="K313" s="6">
        <v>0.96258051168624004</v>
      </c>
      <c r="L313" s="6">
        <v>0.97346375591636447</v>
      </c>
      <c r="M313" s="6">
        <v>0.97909809933523029</v>
      </c>
      <c r="N313" s="6">
        <v>0.95530136125854725</v>
      </c>
      <c r="O313" s="6">
        <v>0.96818524062859757</v>
      </c>
      <c r="P313" s="6">
        <v>0.98370196615876915</v>
      </c>
      <c r="Q313" s="6">
        <v>0.95982268876379806</v>
      </c>
      <c r="R313" s="6">
        <v>1</v>
      </c>
      <c r="S313" s="6">
        <v>0.96227460504364937</v>
      </c>
      <c r="T313" s="6">
        <v>0.95360132087526206</v>
      </c>
      <c r="U313" s="6">
        <v>0.97275650768427824</v>
      </c>
      <c r="V313" s="6">
        <v>0.98059183944656225</v>
      </c>
      <c r="W313" s="6">
        <v>0.97648416553057638</v>
      </c>
      <c r="X313" s="6">
        <v>0.96002939799349996</v>
      </c>
      <c r="Y313" s="6">
        <v>0.95377174087754335</v>
      </c>
      <c r="Z313" s="6">
        <v>0.98366446612842706</v>
      </c>
      <c r="AA313" s="6">
        <v>0.96759988447563694</v>
      </c>
      <c r="AB313" s="6">
        <v>0.97214169745205425</v>
      </c>
      <c r="AC313" s="6">
        <v>0.9673117608756765</v>
      </c>
      <c r="AD313" s="6">
        <v>0.96259241614354019</v>
      </c>
      <c r="AE313" s="6">
        <v>0.96909487610113698</v>
      </c>
      <c r="AF313" s="6">
        <v>0.98881875351334714</v>
      </c>
      <c r="AG313" s="6">
        <v>0.95327032998726891</v>
      </c>
      <c r="AH313" s="6">
        <v>0.98883066797415076</v>
      </c>
      <c r="AI313" s="6">
        <v>0.941096348785735</v>
      </c>
      <c r="AJ313" s="6">
        <v>1</v>
      </c>
      <c r="AK313" s="6">
        <v>0.96251972938562924</v>
      </c>
      <c r="AL313" s="6">
        <v>0.96329266626846988</v>
      </c>
      <c r="AM313" s="6">
        <v>0.98507912297029454</v>
      </c>
    </row>
    <row r="315" spans="1:77" ht="16" x14ac:dyDescent="0.2">
      <c r="A315" s="3" t="str">
        <f>HYPERLINK("#Contents!A1","Contents")</f>
        <v>Contents</v>
      </c>
    </row>
    <row r="316" spans="1:77" ht="16" x14ac:dyDescent="0.2">
      <c r="A316" s="2" t="s">
        <v>156</v>
      </c>
      <c r="BY316" t="s">
        <v>157</v>
      </c>
    </row>
    <row r="317" spans="1:77" ht="16" x14ac:dyDescent="0.2">
      <c r="A317" s="1" t="s">
        <v>155</v>
      </c>
    </row>
    <row r="319" spans="1:77" ht="30" customHeight="1" x14ac:dyDescent="0.2">
      <c r="B319" s="25" t="s">
        <v>38</v>
      </c>
      <c r="C319" s="22" t="s">
        <v>39</v>
      </c>
      <c r="D319" s="24"/>
      <c r="E319" s="22" t="s">
        <v>40</v>
      </c>
      <c r="F319" s="23"/>
      <c r="G319" s="23"/>
      <c r="H319" s="23"/>
      <c r="I319" s="23"/>
      <c r="J319" s="24"/>
      <c r="K319" s="22" t="s">
        <v>41</v>
      </c>
      <c r="L319" s="23"/>
      <c r="M319" s="23"/>
      <c r="N319" s="23"/>
      <c r="O319" s="23"/>
      <c r="P319" s="23"/>
      <c r="Q319" s="23"/>
      <c r="R319" s="24"/>
      <c r="S319" s="22" t="s">
        <v>42</v>
      </c>
      <c r="T319" s="23"/>
      <c r="U319" s="23"/>
      <c r="V319" s="24"/>
      <c r="W319" s="22" t="s">
        <v>43</v>
      </c>
      <c r="X319" s="24"/>
      <c r="Y319" s="22" t="s">
        <v>44</v>
      </c>
      <c r="Z319" s="23"/>
      <c r="AA319" s="24"/>
      <c r="AB319" s="22" t="s">
        <v>45</v>
      </c>
      <c r="AC319" s="23"/>
      <c r="AD319" s="23"/>
      <c r="AE319" s="24"/>
      <c r="AF319" s="22" t="s">
        <v>46</v>
      </c>
      <c r="AG319" s="23"/>
      <c r="AH319" s="23"/>
      <c r="AI319" s="23"/>
      <c r="AJ319" s="23"/>
      <c r="AK319" s="24"/>
      <c r="AL319" s="22" t="s">
        <v>47</v>
      </c>
      <c r="AM319" s="24"/>
    </row>
    <row r="320" spans="1:77" ht="30" customHeight="1" x14ac:dyDescent="0.2">
      <c r="B320" s="26"/>
      <c r="C320" s="4" t="s">
        <v>48</v>
      </c>
      <c r="D320" s="4" t="s">
        <v>49</v>
      </c>
      <c r="E320" s="4" t="s">
        <v>50</v>
      </c>
      <c r="F320" s="4" t="s">
        <v>51</v>
      </c>
      <c r="G320" s="4" t="s">
        <v>52</v>
      </c>
      <c r="H320" s="4" t="s">
        <v>53</v>
      </c>
      <c r="I320" s="4" t="s">
        <v>54</v>
      </c>
      <c r="J320" s="4" t="s">
        <v>55</v>
      </c>
      <c r="K320" s="4" t="s">
        <v>56</v>
      </c>
      <c r="L320" s="4" t="s">
        <v>57</v>
      </c>
      <c r="M320" s="4" t="s">
        <v>58</v>
      </c>
      <c r="N320" s="4" t="s">
        <v>59</v>
      </c>
      <c r="O320" s="4" t="s">
        <v>60</v>
      </c>
      <c r="P320" s="4" t="s">
        <v>61</v>
      </c>
      <c r="Q320" s="4" t="s">
        <v>62</v>
      </c>
      <c r="R320" s="4" t="s">
        <v>63</v>
      </c>
      <c r="S320" s="4" t="s">
        <v>64</v>
      </c>
      <c r="T320" s="4" t="s">
        <v>65</v>
      </c>
      <c r="U320" s="4" t="s">
        <v>66</v>
      </c>
      <c r="V320" s="4" t="s">
        <v>67</v>
      </c>
      <c r="W320" s="4" t="s">
        <v>68</v>
      </c>
      <c r="X320" s="4" t="s">
        <v>69</v>
      </c>
      <c r="Y320" s="4" t="s">
        <v>70</v>
      </c>
      <c r="Z320" s="4" t="s">
        <v>71</v>
      </c>
      <c r="AA320" s="4" t="s">
        <v>72</v>
      </c>
      <c r="AB320" s="4" t="s">
        <v>73</v>
      </c>
      <c r="AC320" s="4" t="s">
        <v>74</v>
      </c>
      <c r="AD320" s="4" t="s">
        <v>75</v>
      </c>
      <c r="AE320" s="4" t="s">
        <v>76</v>
      </c>
      <c r="AF320" s="4" t="s">
        <v>77</v>
      </c>
      <c r="AG320" s="4" t="s">
        <v>78</v>
      </c>
      <c r="AH320" s="4" t="s">
        <v>79</v>
      </c>
      <c r="AI320" s="4" t="s">
        <v>80</v>
      </c>
      <c r="AJ320" s="4" t="s">
        <v>81</v>
      </c>
      <c r="AK320" s="4" t="s">
        <v>82</v>
      </c>
      <c r="AL320" s="4" t="s">
        <v>83</v>
      </c>
      <c r="AM320" s="4" t="s">
        <v>84</v>
      </c>
    </row>
    <row r="321" spans="1:77" ht="16" x14ac:dyDescent="0.2">
      <c r="A321" s="1" t="s">
        <v>85</v>
      </c>
      <c r="B321" s="5">
        <v>908</v>
      </c>
      <c r="C321" s="5">
        <v>477</v>
      </c>
      <c r="D321" s="5">
        <v>431</v>
      </c>
      <c r="E321" s="5">
        <v>91</v>
      </c>
      <c r="F321" s="5">
        <v>176</v>
      </c>
      <c r="G321" s="5">
        <v>173</v>
      </c>
      <c r="H321" s="5">
        <v>186</v>
      </c>
      <c r="I321" s="5">
        <v>149</v>
      </c>
      <c r="J321" s="5">
        <v>133</v>
      </c>
      <c r="K321" s="5">
        <v>122</v>
      </c>
      <c r="L321" s="5">
        <v>280</v>
      </c>
      <c r="M321" s="5">
        <v>143</v>
      </c>
      <c r="N321" s="5">
        <v>208</v>
      </c>
      <c r="O321" s="5">
        <v>753</v>
      </c>
      <c r="P321" s="5">
        <v>82</v>
      </c>
      <c r="Q321" s="5">
        <v>47</v>
      </c>
      <c r="R321" s="5">
        <v>26</v>
      </c>
      <c r="S321" s="5">
        <v>135</v>
      </c>
      <c r="T321" s="5">
        <v>149</v>
      </c>
      <c r="U321" s="5">
        <v>184</v>
      </c>
      <c r="V321" s="5">
        <v>440</v>
      </c>
      <c r="W321" s="5">
        <v>484</v>
      </c>
      <c r="X321" s="5">
        <v>424</v>
      </c>
      <c r="Y321" s="5">
        <v>234</v>
      </c>
      <c r="Z321" s="5">
        <v>333</v>
      </c>
      <c r="AA321" s="5">
        <v>330</v>
      </c>
      <c r="AB321" s="5">
        <v>455</v>
      </c>
      <c r="AC321" s="5">
        <v>125</v>
      </c>
      <c r="AD321" s="5">
        <v>47</v>
      </c>
      <c r="AE321" s="5">
        <v>281</v>
      </c>
      <c r="AF321" s="5">
        <v>337</v>
      </c>
      <c r="AG321" s="5">
        <v>115</v>
      </c>
      <c r="AH321" s="5">
        <v>91</v>
      </c>
      <c r="AI321" s="5">
        <v>60</v>
      </c>
      <c r="AJ321" s="5">
        <v>38</v>
      </c>
      <c r="AK321" s="5">
        <v>48</v>
      </c>
      <c r="AL321" s="5">
        <v>234</v>
      </c>
      <c r="AM321" s="5">
        <v>358</v>
      </c>
    </row>
    <row r="322" spans="1:77" ht="16" x14ac:dyDescent="0.2">
      <c r="A322" s="1" t="s">
        <v>86</v>
      </c>
      <c r="B322" s="5">
        <v>863</v>
      </c>
      <c r="C322" s="5">
        <v>427</v>
      </c>
      <c r="D322" s="5">
        <v>436</v>
      </c>
      <c r="E322" s="5">
        <v>87</v>
      </c>
      <c r="F322" s="5">
        <v>163</v>
      </c>
      <c r="G322" s="5">
        <v>152</v>
      </c>
      <c r="H322" s="5">
        <v>151</v>
      </c>
      <c r="I322" s="5">
        <v>138</v>
      </c>
      <c r="J322" s="5">
        <v>171</v>
      </c>
      <c r="K322" s="5">
        <v>109</v>
      </c>
      <c r="L322" s="5">
        <v>280</v>
      </c>
      <c r="M322" s="5">
        <v>144</v>
      </c>
      <c r="N322" s="5">
        <v>189</v>
      </c>
      <c r="O322" s="5">
        <v>721</v>
      </c>
      <c r="P322" s="5">
        <v>80</v>
      </c>
      <c r="Q322" s="5">
        <v>39</v>
      </c>
      <c r="R322" s="5">
        <v>22</v>
      </c>
      <c r="S322" s="5">
        <v>182</v>
      </c>
      <c r="T322" s="5">
        <v>164</v>
      </c>
      <c r="U322" s="5">
        <v>167</v>
      </c>
      <c r="V322" s="5">
        <v>350</v>
      </c>
      <c r="W322" s="5">
        <v>527</v>
      </c>
      <c r="X322" s="5">
        <v>336</v>
      </c>
      <c r="Y322" s="5">
        <v>231</v>
      </c>
      <c r="Z322" s="5">
        <v>315</v>
      </c>
      <c r="AA322" s="5">
        <v>308</v>
      </c>
      <c r="AB322" s="5">
        <v>397</v>
      </c>
      <c r="AC322" s="5">
        <v>108</v>
      </c>
      <c r="AD322" s="5">
        <v>27</v>
      </c>
      <c r="AE322" s="5">
        <v>331</v>
      </c>
      <c r="AF322" s="5">
        <v>245</v>
      </c>
      <c r="AG322" s="5">
        <v>135</v>
      </c>
      <c r="AH322" s="5">
        <v>75</v>
      </c>
      <c r="AI322" s="5">
        <v>89</v>
      </c>
      <c r="AJ322" s="5">
        <v>55</v>
      </c>
      <c r="AK322" s="5">
        <v>54</v>
      </c>
      <c r="AL322" s="5">
        <v>239</v>
      </c>
      <c r="AM322" s="5">
        <v>315</v>
      </c>
    </row>
    <row r="323" spans="1:77" ht="16" x14ac:dyDescent="0.2">
      <c r="A323" s="1" t="s">
        <v>111</v>
      </c>
      <c r="B323" s="5">
        <v>523</v>
      </c>
      <c r="C323" s="5">
        <v>252</v>
      </c>
      <c r="D323" s="5">
        <v>271</v>
      </c>
      <c r="E323" s="5">
        <v>47</v>
      </c>
      <c r="F323" s="5">
        <v>91</v>
      </c>
      <c r="G323" s="5">
        <v>99</v>
      </c>
      <c r="H323" s="5">
        <v>101</v>
      </c>
      <c r="I323" s="5">
        <v>79</v>
      </c>
      <c r="J323" s="5">
        <v>106</v>
      </c>
      <c r="K323" s="5">
        <v>61</v>
      </c>
      <c r="L323" s="5">
        <v>182</v>
      </c>
      <c r="M323" s="5">
        <v>90</v>
      </c>
      <c r="N323" s="5">
        <v>98</v>
      </c>
      <c r="O323" s="5">
        <v>431</v>
      </c>
      <c r="P323" s="5">
        <v>55</v>
      </c>
      <c r="Q323" s="5">
        <v>21</v>
      </c>
      <c r="R323" s="5">
        <v>16</v>
      </c>
      <c r="S323" s="5">
        <v>89</v>
      </c>
      <c r="T323" s="5">
        <v>102</v>
      </c>
      <c r="U323" s="5">
        <v>103</v>
      </c>
      <c r="V323" s="5">
        <v>229</v>
      </c>
      <c r="W323" s="5">
        <v>305</v>
      </c>
      <c r="X323" s="5">
        <v>218</v>
      </c>
      <c r="Y323" s="5">
        <v>126</v>
      </c>
      <c r="Z323" s="5">
        <v>189</v>
      </c>
      <c r="AA323" s="5">
        <v>204</v>
      </c>
      <c r="AB323" s="5">
        <v>223</v>
      </c>
      <c r="AC323" s="5">
        <v>60</v>
      </c>
      <c r="AD323" s="5">
        <v>16</v>
      </c>
      <c r="AE323" s="5">
        <v>223</v>
      </c>
      <c r="AF323" s="5">
        <v>159</v>
      </c>
      <c r="AG323" s="5">
        <v>80</v>
      </c>
      <c r="AH323" s="5">
        <v>34</v>
      </c>
      <c r="AI323" s="5">
        <v>61</v>
      </c>
      <c r="AJ323" s="5">
        <v>31</v>
      </c>
      <c r="AK323" s="5">
        <v>33</v>
      </c>
      <c r="AL323" s="5">
        <v>149</v>
      </c>
      <c r="AM323" s="5">
        <v>204</v>
      </c>
    </row>
    <row r="324" spans="1:77" ht="16" x14ac:dyDescent="0.2">
      <c r="B324" s="6">
        <v>0.60607078852979857</v>
      </c>
      <c r="C324" s="6">
        <v>0.58904283484591857</v>
      </c>
      <c r="D324" s="6">
        <v>0.62275607598985627</v>
      </c>
      <c r="E324" s="6">
        <v>0.53742605538345645</v>
      </c>
      <c r="F324" s="6">
        <v>0.55912776003194142</v>
      </c>
      <c r="G324" s="6">
        <v>0.65140682190517318</v>
      </c>
      <c r="H324" s="6">
        <v>0.66446802679413974</v>
      </c>
      <c r="I324" s="6">
        <v>0.57325125483166028</v>
      </c>
      <c r="J324" s="6">
        <v>0.62020422496832672</v>
      </c>
      <c r="K324" s="6">
        <v>0.56047231287319488</v>
      </c>
      <c r="L324" s="6">
        <v>0.65130488925076857</v>
      </c>
      <c r="M324" s="6">
        <v>0.62536267014530078</v>
      </c>
      <c r="N324" s="6">
        <v>0.51853863370960185</v>
      </c>
      <c r="O324" s="6">
        <v>0.59765167942739872</v>
      </c>
      <c r="P324" s="6">
        <v>0.68406832110022009</v>
      </c>
      <c r="Q324" s="6">
        <v>0.54423599431990177</v>
      </c>
      <c r="R324" s="6">
        <v>0.70642856503586393</v>
      </c>
      <c r="S324" s="6">
        <v>0.49083774981346318</v>
      </c>
      <c r="T324" s="6">
        <v>0.61876055951128861</v>
      </c>
      <c r="U324" s="6">
        <v>0.6164794500254307</v>
      </c>
      <c r="V324" s="6">
        <v>0.6551138459592456</v>
      </c>
      <c r="W324" s="6">
        <v>0.57977708931959993</v>
      </c>
      <c r="X324" s="6">
        <v>0.64725336682149992</v>
      </c>
      <c r="Y324" s="6">
        <v>0.54507792272209743</v>
      </c>
      <c r="Z324" s="6">
        <v>0.59806925921513554</v>
      </c>
      <c r="AA324" s="6">
        <v>0.66151417676704038</v>
      </c>
      <c r="AB324" s="6">
        <v>0.56265805154296489</v>
      </c>
      <c r="AC324" s="6">
        <v>0.55506220333838274</v>
      </c>
      <c r="AD324" s="6">
        <v>0.61406186974836452</v>
      </c>
      <c r="AE324" s="6">
        <v>0.67408328747378621</v>
      </c>
      <c r="AF324" s="6">
        <v>0.64853914747855701</v>
      </c>
      <c r="AG324" s="6">
        <v>0.59598600359192866</v>
      </c>
      <c r="AH324" s="6">
        <v>0.45529363685510138</v>
      </c>
      <c r="AI324" s="6">
        <v>0.69094140654599878</v>
      </c>
      <c r="AJ324" s="6">
        <v>0.57208277561554521</v>
      </c>
      <c r="AK324" s="6">
        <v>0.61051255658017034</v>
      </c>
      <c r="AL324" s="6">
        <v>0.62478248183225471</v>
      </c>
      <c r="AM324" s="6">
        <v>0.64826463951299984</v>
      </c>
    </row>
    <row r="325" spans="1:77" ht="16" x14ac:dyDescent="0.2">
      <c r="A325" s="1" t="s">
        <v>112</v>
      </c>
      <c r="B325" s="5">
        <v>340</v>
      </c>
      <c r="C325" s="5">
        <v>176</v>
      </c>
      <c r="D325" s="5">
        <v>164</v>
      </c>
      <c r="E325" s="5">
        <v>40</v>
      </c>
      <c r="F325" s="5">
        <v>72</v>
      </c>
      <c r="G325" s="5">
        <v>53</v>
      </c>
      <c r="H325" s="5">
        <v>51</v>
      </c>
      <c r="I325" s="5">
        <v>59</v>
      </c>
      <c r="J325" s="5">
        <v>65</v>
      </c>
      <c r="K325" s="5">
        <v>48</v>
      </c>
      <c r="L325" s="5">
        <v>98</v>
      </c>
      <c r="M325" s="5">
        <v>54</v>
      </c>
      <c r="N325" s="5">
        <v>91</v>
      </c>
      <c r="O325" s="5">
        <v>290</v>
      </c>
      <c r="P325" s="5">
        <v>25</v>
      </c>
      <c r="Q325" s="5">
        <v>18</v>
      </c>
      <c r="R325" s="5">
        <v>7</v>
      </c>
      <c r="S325" s="5">
        <v>93</v>
      </c>
      <c r="T325" s="5">
        <v>63</v>
      </c>
      <c r="U325" s="5">
        <v>64</v>
      </c>
      <c r="V325" s="5">
        <v>121</v>
      </c>
      <c r="W325" s="5">
        <v>221</v>
      </c>
      <c r="X325" s="5">
        <v>119</v>
      </c>
      <c r="Y325" s="5">
        <v>105</v>
      </c>
      <c r="Z325" s="5">
        <v>127</v>
      </c>
      <c r="AA325" s="5">
        <v>104</v>
      </c>
      <c r="AB325" s="5">
        <v>174</v>
      </c>
      <c r="AC325" s="5">
        <v>48</v>
      </c>
      <c r="AD325" s="5">
        <v>10</v>
      </c>
      <c r="AE325" s="5">
        <v>108</v>
      </c>
      <c r="AF325" s="5">
        <v>86</v>
      </c>
      <c r="AG325" s="5">
        <v>54</v>
      </c>
      <c r="AH325" s="5">
        <v>41</v>
      </c>
      <c r="AI325" s="5">
        <v>27</v>
      </c>
      <c r="AJ325" s="5">
        <v>23</v>
      </c>
      <c r="AK325" s="5">
        <v>21</v>
      </c>
      <c r="AL325" s="5">
        <v>90</v>
      </c>
      <c r="AM325" s="5">
        <v>111</v>
      </c>
    </row>
    <row r="326" spans="1:77" ht="16" x14ac:dyDescent="0.2">
      <c r="B326" s="6">
        <v>0.39392921147020288</v>
      </c>
      <c r="C326" s="6">
        <v>0.41095716515408032</v>
      </c>
      <c r="D326" s="6">
        <v>0.37724392401014412</v>
      </c>
      <c r="E326" s="6">
        <v>0.46257394461654328</v>
      </c>
      <c r="F326" s="6">
        <v>0.44087223996805841</v>
      </c>
      <c r="G326" s="6">
        <v>0.34859317809482621</v>
      </c>
      <c r="H326" s="6">
        <v>0.33553197320586031</v>
      </c>
      <c r="I326" s="6">
        <v>0.42674874516833938</v>
      </c>
      <c r="J326" s="6">
        <v>0.37979577503167361</v>
      </c>
      <c r="K326" s="6">
        <v>0.43952768712680512</v>
      </c>
      <c r="L326" s="6">
        <v>0.34869511074923099</v>
      </c>
      <c r="M326" s="6">
        <v>0.37463732985470022</v>
      </c>
      <c r="N326" s="6">
        <v>0.4814613662903971</v>
      </c>
      <c r="O326" s="6">
        <v>0.40234832057260261</v>
      </c>
      <c r="P326" s="6">
        <v>0.31593167889977958</v>
      </c>
      <c r="Q326" s="6">
        <v>0.45576400568009828</v>
      </c>
      <c r="R326" s="6">
        <v>0.29357143496413579</v>
      </c>
      <c r="S326" s="6">
        <v>0.50916225018653638</v>
      </c>
      <c r="T326" s="6">
        <v>0.38123944048871211</v>
      </c>
      <c r="U326" s="6">
        <v>0.38352054997457002</v>
      </c>
      <c r="V326" s="6">
        <v>0.3448861540407544</v>
      </c>
      <c r="W326" s="6">
        <v>0.42022291068040002</v>
      </c>
      <c r="X326" s="6">
        <v>0.35274663317849919</v>
      </c>
      <c r="Y326" s="6">
        <v>0.45492207727790218</v>
      </c>
      <c r="Z326" s="6">
        <v>0.40193074078486452</v>
      </c>
      <c r="AA326" s="6">
        <v>0.33848582323295939</v>
      </c>
      <c r="AB326" s="6">
        <v>0.4373419484570345</v>
      </c>
      <c r="AC326" s="6">
        <v>0.44493779666161709</v>
      </c>
      <c r="AD326" s="6">
        <v>0.3859381302516352</v>
      </c>
      <c r="AE326" s="6">
        <v>0.32591671252621368</v>
      </c>
      <c r="AF326" s="6">
        <v>0.35146085252144282</v>
      </c>
      <c r="AG326" s="6">
        <v>0.40401399640807151</v>
      </c>
      <c r="AH326" s="6">
        <v>0.54470636314489851</v>
      </c>
      <c r="AI326" s="6">
        <v>0.30905859345400077</v>
      </c>
      <c r="AJ326" s="6">
        <v>0.42791722438445479</v>
      </c>
      <c r="AK326" s="6">
        <v>0.38948744341982999</v>
      </c>
      <c r="AL326" s="6">
        <v>0.37521751816774512</v>
      </c>
      <c r="AM326" s="6">
        <v>0.35173536048699983</v>
      </c>
    </row>
    <row r="328" spans="1:77" ht="16" x14ac:dyDescent="0.2">
      <c r="A328" s="3" t="str">
        <f>HYPERLINK("#Contents!A1","Contents")</f>
        <v>Contents</v>
      </c>
    </row>
    <row r="329" spans="1:77" ht="16" x14ac:dyDescent="0.2">
      <c r="A329" s="2" t="s">
        <v>158</v>
      </c>
      <c r="BY329" t="s">
        <v>159</v>
      </c>
    </row>
    <row r="330" spans="1:77" ht="16" x14ac:dyDescent="0.2">
      <c r="A330" s="1" t="s">
        <v>155</v>
      </c>
    </row>
    <row r="332" spans="1:77" ht="30" customHeight="1" x14ac:dyDescent="0.2">
      <c r="B332" s="25" t="s">
        <v>38</v>
      </c>
      <c r="C332" s="22" t="s">
        <v>39</v>
      </c>
      <c r="D332" s="24"/>
      <c r="E332" s="22" t="s">
        <v>40</v>
      </c>
      <c r="F332" s="23"/>
      <c r="G332" s="23"/>
      <c r="H332" s="23"/>
      <c r="I332" s="23"/>
      <c r="J332" s="24"/>
      <c r="K332" s="22" t="s">
        <v>41</v>
      </c>
      <c r="L332" s="23"/>
      <c r="M332" s="23"/>
      <c r="N332" s="23"/>
      <c r="O332" s="23"/>
      <c r="P332" s="23"/>
      <c r="Q332" s="23"/>
      <c r="R332" s="24"/>
      <c r="S332" s="22" t="s">
        <v>42</v>
      </c>
      <c r="T332" s="23"/>
      <c r="U332" s="23"/>
      <c r="V332" s="24"/>
      <c r="W332" s="22" t="s">
        <v>43</v>
      </c>
      <c r="X332" s="24"/>
      <c r="Y332" s="22" t="s">
        <v>44</v>
      </c>
      <c r="Z332" s="23"/>
      <c r="AA332" s="24"/>
      <c r="AB332" s="22" t="s">
        <v>45</v>
      </c>
      <c r="AC332" s="23"/>
      <c r="AD332" s="23"/>
      <c r="AE332" s="24"/>
      <c r="AF332" s="22" t="s">
        <v>46</v>
      </c>
      <c r="AG332" s="23"/>
      <c r="AH332" s="23"/>
      <c r="AI332" s="23"/>
      <c r="AJ332" s="23"/>
      <c r="AK332" s="24"/>
      <c r="AL332" s="22" t="s">
        <v>47</v>
      </c>
      <c r="AM332" s="24"/>
    </row>
    <row r="333" spans="1:77" ht="30" customHeight="1" x14ac:dyDescent="0.2">
      <c r="B333" s="26"/>
      <c r="C333" s="4" t="s">
        <v>48</v>
      </c>
      <c r="D333" s="4" t="s">
        <v>49</v>
      </c>
      <c r="E333" s="4" t="s">
        <v>50</v>
      </c>
      <c r="F333" s="4" t="s">
        <v>51</v>
      </c>
      <c r="G333" s="4" t="s">
        <v>52</v>
      </c>
      <c r="H333" s="4" t="s">
        <v>53</v>
      </c>
      <c r="I333" s="4" t="s">
        <v>54</v>
      </c>
      <c r="J333" s="4" t="s">
        <v>55</v>
      </c>
      <c r="K333" s="4" t="s">
        <v>56</v>
      </c>
      <c r="L333" s="4" t="s">
        <v>57</v>
      </c>
      <c r="M333" s="4" t="s">
        <v>58</v>
      </c>
      <c r="N333" s="4" t="s">
        <v>59</v>
      </c>
      <c r="O333" s="4" t="s">
        <v>60</v>
      </c>
      <c r="P333" s="4" t="s">
        <v>61</v>
      </c>
      <c r="Q333" s="4" t="s">
        <v>62</v>
      </c>
      <c r="R333" s="4" t="s">
        <v>63</v>
      </c>
      <c r="S333" s="4" t="s">
        <v>64</v>
      </c>
      <c r="T333" s="4" t="s">
        <v>65</v>
      </c>
      <c r="U333" s="4" t="s">
        <v>66</v>
      </c>
      <c r="V333" s="4" t="s">
        <v>67</v>
      </c>
      <c r="W333" s="4" t="s">
        <v>68</v>
      </c>
      <c r="X333" s="4" t="s">
        <v>69</v>
      </c>
      <c r="Y333" s="4" t="s">
        <v>70</v>
      </c>
      <c r="Z333" s="4" t="s">
        <v>71</v>
      </c>
      <c r="AA333" s="4" t="s">
        <v>72</v>
      </c>
      <c r="AB333" s="4" t="s">
        <v>73</v>
      </c>
      <c r="AC333" s="4" t="s">
        <v>74</v>
      </c>
      <c r="AD333" s="4" t="s">
        <v>75</v>
      </c>
      <c r="AE333" s="4" t="s">
        <v>76</v>
      </c>
      <c r="AF333" s="4" t="s">
        <v>77</v>
      </c>
      <c r="AG333" s="4" t="s">
        <v>78</v>
      </c>
      <c r="AH333" s="4" t="s">
        <v>79</v>
      </c>
      <c r="AI333" s="4" t="s">
        <v>80</v>
      </c>
      <c r="AJ333" s="4" t="s">
        <v>81</v>
      </c>
      <c r="AK333" s="4" t="s">
        <v>82</v>
      </c>
      <c r="AL333" s="4" t="s">
        <v>83</v>
      </c>
      <c r="AM333" s="4" t="s">
        <v>84</v>
      </c>
    </row>
    <row r="334" spans="1:77" ht="16" x14ac:dyDescent="0.2">
      <c r="A334" s="1" t="s">
        <v>85</v>
      </c>
      <c r="B334" s="5">
        <v>908</v>
      </c>
      <c r="C334" s="5">
        <v>477</v>
      </c>
      <c r="D334" s="5">
        <v>431</v>
      </c>
      <c r="E334" s="5">
        <v>91</v>
      </c>
      <c r="F334" s="5">
        <v>176</v>
      </c>
      <c r="G334" s="5">
        <v>173</v>
      </c>
      <c r="H334" s="5">
        <v>186</v>
      </c>
      <c r="I334" s="5">
        <v>149</v>
      </c>
      <c r="J334" s="5">
        <v>133</v>
      </c>
      <c r="K334" s="5">
        <v>122</v>
      </c>
      <c r="L334" s="5">
        <v>280</v>
      </c>
      <c r="M334" s="5">
        <v>143</v>
      </c>
      <c r="N334" s="5">
        <v>208</v>
      </c>
      <c r="O334" s="5">
        <v>753</v>
      </c>
      <c r="P334" s="5">
        <v>82</v>
      </c>
      <c r="Q334" s="5">
        <v>47</v>
      </c>
      <c r="R334" s="5">
        <v>26</v>
      </c>
      <c r="S334" s="5">
        <v>135</v>
      </c>
      <c r="T334" s="5">
        <v>149</v>
      </c>
      <c r="U334" s="5">
        <v>184</v>
      </c>
      <c r="V334" s="5">
        <v>440</v>
      </c>
      <c r="W334" s="5">
        <v>484</v>
      </c>
      <c r="X334" s="5">
        <v>424</v>
      </c>
      <c r="Y334" s="5">
        <v>234</v>
      </c>
      <c r="Z334" s="5">
        <v>333</v>
      </c>
      <c r="AA334" s="5">
        <v>330</v>
      </c>
      <c r="AB334" s="5">
        <v>455</v>
      </c>
      <c r="AC334" s="5">
        <v>125</v>
      </c>
      <c r="AD334" s="5">
        <v>47</v>
      </c>
      <c r="AE334" s="5">
        <v>281</v>
      </c>
      <c r="AF334" s="5">
        <v>337</v>
      </c>
      <c r="AG334" s="5">
        <v>115</v>
      </c>
      <c r="AH334" s="5">
        <v>91</v>
      </c>
      <c r="AI334" s="5">
        <v>60</v>
      </c>
      <c r="AJ334" s="5">
        <v>38</v>
      </c>
      <c r="AK334" s="5">
        <v>48</v>
      </c>
      <c r="AL334" s="5">
        <v>234</v>
      </c>
      <c r="AM334" s="5">
        <v>358</v>
      </c>
    </row>
    <row r="335" spans="1:77" ht="16" x14ac:dyDescent="0.2">
      <c r="A335" s="1" t="s">
        <v>86</v>
      </c>
      <c r="B335" s="5">
        <v>863</v>
      </c>
      <c r="C335" s="5">
        <v>427</v>
      </c>
      <c r="D335" s="5">
        <v>436</v>
      </c>
      <c r="E335" s="5">
        <v>87</v>
      </c>
      <c r="F335" s="5">
        <v>163</v>
      </c>
      <c r="G335" s="5">
        <v>152</v>
      </c>
      <c r="H335" s="5">
        <v>151</v>
      </c>
      <c r="I335" s="5">
        <v>138</v>
      </c>
      <c r="J335" s="5">
        <v>171</v>
      </c>
      <c r="K335" s="5">
        <v>109</v>
      </c>
      <c r="L335" s="5">
        <v>280</v>
      </c>
      <c r="M335" s="5">
        <v>144</v>
      </c>
      <c r="N335" s="5">
        <v>189</v>
      </c>
      <c r="O335" s="5">
        <v>721</v>
      </c>
      <c r="P335" s="5">
        <v>80</v>
      </c>
      <c r="Q335" s="5">
        <v>39</v>
      </c>
      <c r="R335" s="5">
        <v>22</v>
      </c>
      <c r="S335" s="5">
        <v>182</v>
      </c>
      <c r="T335" s="5">
        <v>164</v>
      </c>
      <c r="U335" s="5">
        <v>167</v>
      </c>
      <c r="V335" s="5">
        <v>350</v>
      </c>
      <c r="W335" s="5">
        <v>527</v>
      </c>
      <c r="X335" s="5">
        <v>336</v>
      </c>
      <c r="Y335" s="5">
        <v>231</v>
      </c>
      <c r="Z335" s="5">
        <v>315</v>
      </c>
      <c r="AA335" s="5">
        <v>308</v>
      </c>
      <c r="AB335" s="5">
        <v>397</v>
      </c>
      <c r="AC335" s="5">
        <v>108</v>
      </c>
      <c r="AD335" s="5">
        <v>27</v>
      </c>
      <c r="AE335" s="5">
        <v>331</v>
      </c>
      <c r="AF335" s="5">
        <v>245</v>
      </c>
      <c r="AG335" s="5">
        <v>135</v>
      </c>
      <c r="AH335" s="5">
        <v>75</v>
      </c>
      <c r="AI335" s="5">
        <v>89</v>
      </c>
      <c r="AJ335" s="5">
        <v>55</v>
      </c>
      <c r="AK335" s="5">
        <v>54</v>
      </c>
      <c r="AL335" s="5">
        <v>239</v>
      </c>
      <c r="AM335" s="5">
        <v>315</v>
      </c>
    </row>
    <row r="336" spans="1:77" ht="16" x14ac:dyDescent="0.2">
      <c r="A336" s="1" t="s">
        <v>111</v>
      </c>
      <c r="B336" s="5">
        <v>221</v>
      </c>
      <c r="C336" s="5">
        <v>111</v>
      </c>
      <c r="D336" s="5">
        <v>109</v>
      </c>
      <c r="E336" s="5">
        <v>19</v>
      </c>
      <c r="F336" s="5">
        <v>49</v>
      </c>
      <c r="G336" s="5">
        <v>37</v>
      </c>
      <c r="H336" s="5">
        <v>36</v>
      </c>
      <c r="I336" s="5">
        <v>39</v>
      </c>
      <c r="J336" s="5">
        <v>41</v>
      </c>
      <c r="K336" s="5">
        <v>30</v>
      </c>
      <c r="L336" s="5">
        <v>77</v>
      </c>
      <c r="M336" s="5">
        <v>51</v>
      </c>
      <c r="N336" s="5">
        <v>37</v>
      </c>
      <c r="O336" s="5">
        <v>195</v>
      </c>
      <c r="P336" s="5">
        <v>15</v>
      </c>
      <c r="Q336" s="5">
        <v>5</v>
      </c>
      <c r="R336" s="5">
        <v>5</v>
      </c>
      <c r="S336" s="5">
        <v>55</v>
      </c>
      <c r="T336" s="5">
        <v>38</v>
      </c>
      <c r="U336" s="5">
        <v>44</v>
      </c>
      <c r="V336" s="5">
        <v>83</v>
      </c>
      <c r="W336" s="5">
        <v>147</v>
      </c>
      <c r="X336" s="5">
        <v>74</v>
      </c>
      <c r="Y336" s="5">
        <v>57</v>
      </c>
      <c r="Z336" s="5">
        <v>84</v>
      </c>
      <c r="AA336" s="5">
        <v>77</v>
      </c>
      <c r="AB336" s="5">
        <v>112</v>
      </c>
      <c r="AC336" s="5">
        <v>19</v>
      </c>
      <c r="AD336" s="5">
        <v>4</v>
      </c>
      <c r="AE336" s="5">
        <v>87</v>
      </c>
      <c r="AF336" s="5">
        <v>64</v>
      </c>
      <c r="AG336" s="5">
        <v>39</v>
      </c>
      <c r="AH336" s="5">
        <v>26</v>
      </c>
      <c r="AI336" s="5">
        <v>17</v>
      </c>
      <c r="AJ336" s="5">
        <v>14</v>
      </c>
      <c r="AK336" s="5">
        <v>6</v>
      </c>
      <c r="AL336" s="5">
        <v>72</v>
      </c>
      <c r="AM336" s="5">
        <v>73</v>
      </c>
    </row>
    <row r="337" spans="1:77" ht="16" x14ac:dyDescent="0.2">
      <c r="B337" s="6">
        <v>0.25565549935511389</v>
      </c>
      <c r="C337" s="6">
        <v>0.26044678384661568</v>
      </c>
      <c r="D337" s="6">
        <v>0.25096063345826058</v>
      </c>
      <c r="E337" s="6">
        <v>0.21483479440520609</v>
      </c>
      <c r="F337" s="6">
        <v>0.30255263643202862</v>
      </c>
      <c r="G337" s="6">
        <v>0.24556528516604309</v>
      </c>
      <c r="H337" s="6">
        <v>0.23582582784933409</v>
      </c>
      <c r="I337" s="6">
        <v>0.28206022159507388</v>
      </c>
      <c r="J337" s="6">
        <v>0.23696112689491369</v>
      </c>
      <c r="K337" s="6">
        <v>0.27683728362785959</v>
      </c>
      <c r="L337" s="6">
        <v>0.27536505484372681</v>
      </c>
      <c r="M337" s="6">
        <v>0.35533055806907782</v>
      </c>
      <c r="N337" s="6">
        <v>0.19601125991402771</v>
      </c>
      <c r="O337" s="6">
        <v>0.27071863362023568</v>
      </c>
      <c r="P337" s="6">
        <v>0.19036840124183349</v>
      </c>
      <c r="Q337" s="6">
        <v>0.1313955654800214</v>
      </c>
      <c r="R337" s="6">
        <v>0.2227956311335838</v>
      </c>
      <c r="S337" s="6">
        <v>0.30224953333711302</v>
      </c>
      <c r="T337" s="6">
        <v>0.23324881611352311</v>
      </c>
      <c r="U337" s="6">
        <v>0.26217562248678911</v>
      </c>
      <c r="V337" s="6">
        <v>0.2388202691289591</v>
      </c>
      <c r="W337" s="6">
        <v>0.27846537665558491</v>
      </c>
      <c r="X337" s="6">
        <v>0.21992946665650931</v>
      </c>
      <c r="Y337" s="6">
        <v>0.2446049635582466</v>
      </c>
      <c r="Z337" s="6">
        <v>0.26613269522123018</v>
      </c>
      <c r="AA337" s="6">
        <v>0.24910328135353879</v>
      </c>
      <c r="AB337" s="6">
        <v>0.28145894196074828</v>
      </c>
      <c r="AC337" s="6">
        <v>0.17367752692904781</v>
      </c>
      <c r="AD337" s="6">
        <v>0.13388949772953301</v>
      </c>
      <c r="AE337" s="6">
        <v>0.26126592610590671</v>
      </c>
      <c r="AF337" s="6">
        <v>0.26299565921148599</v>
      </c>
      <c r="AG337" s="6">
        <v>0.28812817938465768</v>
      </c>
      <c r="AH337" s="6">
        <v>0.34643308642643189</v>
      </c>
      <c r="AI337" s="6">
        <v>0.1936638162271373</v>
      </c>
      <c r="AJ337" s="6">
        <v>0.25572337857144639</v>
      </c>
      <c r="AK337" s="6">
        <v>0.1151745612504492</v>
      </c>
      <c r="AL337" s="6">
        <v>0.29979156107498978</v>
      </c>
      <c r="AM337" s="6">
        <v>0.23151584304966619</v>
      </c>
    </row>
    <row r="338" spans="1:77" ht="16" x14ac:dyDescent="0.2">
      <c r="A338" s="1" t="s">
        <v>112</v>
      </c>
      <c r="B338" s="5">
        <v>642</v>
      </c>
      <c r="C338" s="5">
        <v>316</v>
      </c>
      <c r="D338" s="5">
        <v>326</v>
      </c>
      <c r="E338" s="5">
        <v>68</v>
      </c>
      <c r="F338" s="5">
        <v>114</v>
      </c>
      <c r="G338" s="5">
        <v>115</v>
      </c>
      <c r="H338" s="5">
        <v>116</v>
      </c>
      <c r="I338" s="5">
        <v>99</v>
      </c>
      <c r="J338" s="5">
        <v>131</v>
      </c>
      <c r="K338" s="5">
        <v>79</v>
      </c>
      <c r="L338" s="5">
        <v>203</v>
      </c>
      <c r="M338" s="5">
        <v>93</v>
      </c>
      <c r="N338" s="5">
        <v>152</v>
      </c>
      <c r="O338" s="5">
        <v>526</v>
      </c>
      <c r="P338" s="5">
        <v>65</v>
      </c>
      <c r="Q338" s="5">
        <v>34</v>
      </c>
      <c r="R338" s="5">
        <v>17</v>
      </c>
      <c r="S338" s="5">
        <v>127</v>
      </c>
      <c r="T338" s="5">
        <v>126</v>
      </c>
      <c r="U338" s="5">
        <v>123</v>
      </c>
      <c r="V338" s="5">
        <v>266</v>
      </c>
      <c r="W338" s="5">
        <v>380</v>
      </c>
      <c r="X338" s="5">
        <v>262</v>
      </c>
      <c r="Y338" s="5">
        <v>175</v>
      </c>
      <c r="Z338" s="5">
        <v>231</v>
      </c>
      <c r="AA338" s="5">
        <v>231</v>
      </c>
      <c r="AB338" s="5">
        <v>285</v>
      </c>
      <c r="AC338" s="5">
        <v>89</v>
      </c>
      <c r="AD338" s="5">
        <v>23</v>
      </c>
      <c r="AE338" s="5">
        <v>245</v>
      </c>
      <c r="AF338" s="5">
        <v>180</v>
      </c>
      <c r="AG338" s="5">
        <v>96</v>
      </c>
      <c r="AH338" s="5">
        <v>49</v>
      </c>
      <c r="AI338" s="5">
        <v>72</v>
      </c>
      <c r="AJ338" s="5">
        <v>41</v>
      </c>
      <c r="AK338" s="5">
        <v>48</v>
      </c>
      <c r="AL338" s="5">
        <v>167</v>
      </c>
      <c r="AM338" s="5">
        <v>242</v>
      </c>
    </row>
    <row r="339" spans="1:77" ht="16" x14ac:dyDescent="0.2">
      <c r="B339" s="6">
        <v>0.74434450064488689</v>
      </c>
      <c r="C339" s="6">
        <v>0.73955321615338343</v>
      </c>
      <c r="D339" s="6">
        <v>0.74903936654173964</v>
      </c>
      <c r="E339" s="6">
        <v>0.78516520559479364</v>
      </c>
      <c r="F339" s="6">
        <v>0.69744736356797132</v>
      </c>
      <c r="G339" s="6">
        <v>0.75443471483395619</v>
      </c>
      <c r="H339" s="6">
        <v>0.76417417215066596</v>
      </c>
      <c r="I339" s="6">
        <v>0.71793977840492595</v>
      </c>
      <c r="J339" s="6">
        <v>0.76303887310508678</v>
      </c>
      <c r="K339" s="6">
        <v>0.72316271637214058</v>
      </c>
      <c r="L339" s="6">
        <v>0.72463494515627291</v>
      </c>
      <c r="M339" s="6">
        <v>0.6446694419309229</v>
      </c>
      <c r="N339" s="6">
        <v>0.80398874008597176</v>
      </c>
      <c r="O339" s="6">
        <v>0.72928136637976504</v>
      </c>
      <c r="P339" s="6">
        <v>0.80963159875816626</v>
      </c>
      <c r="Q339" s="6">
        <v>0.86860443451997882</v>
      </c>
      <c r="R339" s="6">
        <v>0.77720436886641586</v>
      </c>
      <c r="S339" s="6">
        <v>0.69775046666288665</v>
      </c>
      <c r="T339" s="6">
        <v>0.76675118388647745</v>
      </c>
      <c r="U339" s="6">
        <v>0.73782437751321128</v>
      </c>
      <c r="V339" s="6">
        <v>0.76117973087104096</v>
      </c>
      <c r="W339" s="6">
        <v>0.72153462334441532</v>
      </c>
      <c r="X339" s="6">
        <v>0.7800705333434903</v>
      </c>
      <c r="Y339" s="6">
        <v>0.75539503644175299</v>
      </c>
      <c r="Z339" s="6">
        <v>0.73386730477877038</v>
      </c>
      <c r="AA339" s="6">
        <v>0.7508967186464609</v>
      </c>
      <c r="AB339" s="6">
        <v>0.71854105803925106</v>
      </c>
      <c r="AC339" s="6">
        <v>0.82632247307095197</v>
      </c>
      <c r="AD339" s="6">
        <v>0.86611050227046682</v>
      </c>
      <c r="AE339" s="6">
        <v>0.73873407389409318</v>
      </c>
      <c r="AF339" s="6">
        <v>0.73700434078851329</v>
      </c>
      <c r="AG339" s="6">
        <v>0.71187182061534227</v>
      </c>
      <c r="AH339" s="6">
        <v>0.65356691357356811</v>
      </c>
      <c r="AI339" s="6">
        <v>0.80633618377286254</v>
      </c>
      <c r="AJ339" s="6">
        <v>0.74427662142855333</v>
      </c>
      <c r="AK339" s="6">
        <v>0.88482543874955077</v>
      </c>
      <c r="AL339" s="6">
        <v>0.70020843892500995</v>
      </c>
      <c r="AM339" s="6">
        <v>0.76848415695033356</v>
      </c>
    </row>
    <row r="341" spans="1:77" ht="16" x14ac:dyDescent="0.2">
      <c r="A341" s="3" t="str">
        <f>HYPERLINK("#Contents!A1","Contents")</f>
        <v>Contents</v>
      </c>
    </row>
    <row r="342" spans="1:77" ht="16" x14ac:dyDescent="0.2">
      <c r="A342" s="2" t="s">
        <v>160</v>
      </c>
      <c r="BY342" t="s">
        <v>161</v>
      </c>
    </row>
    <row r="343" spans="1:77" ht="16" x14ac:dyDescent="0.2">
      <c r="A343" s="1" t="s">
        <v>155</v>
      </c>
    </row>
    <row r="345" spans="1:77" ht="30" customHeight="1" x14ac:dyDescent="0.2">
      <c r="B345" s="25" t="s">
        <v>38</v>
      </c>
      <c r="C345" s="22" t="s">
        <v>39</v>
      </c>
      <c r="D345" s="24"/>
      <c r="E345" s="22" t="s">
        <v>40</v>
      </c>
      <c r="F345" s="23"/>
      <c r="G345" s="23"/>
      <c r="H345" s="23"/>
      <c r="I345" s="23"/>
      <c r="J345" s="24"/>
      <c r="K345" s="22" t="s">
        <v>41</v>
      </c>
      <c r="L345" s="23"/>
      <c r="M345" s="23"/>
      <c r="N345" s="23"/>
      <c r="O345" s="23"/>
      <c r="P345" s="23"/>
      <c r="Q345" s="23"/>
      <c r="R345" s="24"/>
      <c r="S345" s="22" t="s">
        <v>42</v>
      </c>
      <c r="T345" s="23"/>
      <c r="U345" s="23"/>
      <c r="V345" s="24"/>
      <c r="W345" s="22" t="s">
        <v>43</v>
      </c>
      <c r="X345" s="24"/>
      <c r="Y345" s="22" t="s">
        <v>44</v>
      </c>
      <c r="Z345" s="23"/>
      <c r="AA345" s="24"/>
      <c r="AB345" s="22" t="s">
        <v>45</v>
      </c>
      <c r="AC345" s="23"/>
      <c r="AD345" s="23"/>
      <c r="AE345" s="24"/>
      <c r="AF345" s="22" t="s">
        <v>46</v>
      </c>
      <c r="AG345" s="23"/>
      <c r="AH345" s="23"/>
      <c r="AI345" s="23"/>
      <c r="AJ345" s="23"/>
      <c r="AK345" s="24"/>
      <c r="AL345" s="22" t="s">
        <v>47</v>
      </c>
      <c r="AM345" s="24"/>
    </row>
    <row r="346" spans="1:77" ht="30" customHeight="1" x14ac:dyDescent="0.2">
      <c r="B346" s="26"/>
      <c r="C346" s="4" t="s">
        <v>48</v>
      </c>
      <c r="D346" s="4" t="s">
        <v>49</v>
      </c>
      <c r="E346" s="4" t="s">
        <v>50</v>
      </c>
      <c r="F346" s="4" t="s">
        <v>51</v>
      </c>
      <c r="G346" s="4" t="s">
        <v>52</v>
      </c>
      <c r="H346" s="4" t="s">
        <v>53</v>
      </c>
      <c r="I346" s="4" t="s">
        <v>54</v>
      </c>
      <c r="J346" s="4" t="s">
        <v>55</v>
      </c>
      <c r="K346" s="4" t="s">
        <v>56</v>
      </c>
      <c r="L346" s="4" t="s">
        <v>57</v>
      </c>
      <c r="M346" s="4" t="s">
        <v>58</v>
      </c>
      <c r="N346" s="4" t="s">
        <v>59</v>
      </c>
      <c r="O346" s="4" t="s">
        <v>60</v>
      </c>
      <c r="P346" s="4" t="s">
        <v>61</v>
      </c>
      <c r="Q346" s="4" t="s">
        <v>62</v>
      </c>
      <c r="R346" s="4" t="s">
        <v>63</v>
      </c>
      <c r="S346" s="4" t="s">
        <v>64</v>
      </c>
      <c r="T346" s="4" t="s">
        <v>65</v>
      </c>
      <c r="U346" s="4" t="s">
        <v>66</v>
      </c>
      <c r="V346" s="4" t="s">
        <v>67</v>
      </c>
      <c r="W346" s="4" t="s">
        <v>68</v>
      </c>
      <c r="X346" s="4" t="s">
        <v>69</v>
      </c>
      <c r="Y346" s="4" t="s">
        <v>70</v>
      </c>
      <c r="Z346" s="4" t="s">
        <v>71</v>
      </c>
      <c r="AA346" s="4" t="s">
        <v>72</v>
      </c>
      <c r="AB346" s="4" t="s">
        <v>73</v>
      </c>
      <c r="AC346" s="4" t="s">
        <v>74</v>
      </c>
      <c r="AD346" s="4" t="s">
        <v>75</v>
      </c>
      <c r="AE346" s="4" t="s">
        <v>76</v>
      </c>
      <c r="AF346" s="4" t="s">
        <v>77</v>
      </c>
      <c r="AG346" s="4" t="s">
        <v>78</v>
      </c>
      <c r="AH346" s="4" t="s">
        <v>79</v>
      </c>
      <c r="AI346" s="4" t="s">
        <v>80</v>
      </c>
      <c r="AJ346" s="4" t="s">
        <v>81</v>
      </c>
      <c r="AK346" s="4" t="s">
        <v>82</v>
      </c>
      <c r="AL346" s="4" t="s">
        <v>83</v>
      </c>
      <c r="AM346" s="4" t="s">
        <v>84</v>
      </c>
    </row>
    <row r="347" spans="1:77" ht="16" x14ac:dyDescent="0.2">
      <c r="A347" s="1" t="s">
        <v>85</v>
      </c>
      <c r="B347" s="5">
        <v>908</v>
      </c>
      <c r="C347" s="5">
        <v>477</v>
      </c>
      <c r="D347" s="5">
        <v>431</v>
      </c>
      <c r="E347" s="5">
        <v>91</v>
      </c>
      <c r="F347" s="5">
        <v>176</v>
      </c>
      <c r="G347" s="5">
        <v>173</v>
      </c>
      <c r="H347" s="5">
        <v>186</v>
      </c>
      <c r="I347" s="5">
        <v>149</v>
      </c>
      <c r="J347" s="5">
        <v>133</v>
      </c>
      <c r="K347" s="5">
        <v>122</v>
      </c>
      <c r="L347" s="5">
        <v>280</v>
      </c>
      <c r="M347" s="5">
        <v>143</v>
      </c>
      <c r="N347" s="5">
        <v>208</v>
      </c>
      <c r="O347" s="5">
        <v>753</v>
      </c>
      <c r="P347" s="5">
        <v>82</v>
      </c>
      <c r="Q347" s="5">
        <v>47</v>
      </c>
      <c r="R347" s="5">
        <v>26</v>
      </c>
      <c r="S347" s="5">
        <v>135</v>
      </c>
      <c r="T347" s="5">
        <v>149</v>
      </c>
      <c r="U347" s="5">
        <v>184</v>
      </c>
      <c r="V347" s="5">
        <v>440</v>
      </c>
      <c r="W347" s="5">
        <v>484</v>
      </c>
      <c r="X347" s="5">
        <v>424</v>
      </c>
      <c r="Y347" s="5">
        <v>234</v>
      </c>
      <c r="Z347" s="5">
        <v>333</v>
      </c>
      <c r="AA347" s="5">
        <v>330</v>
      </c>
      <c r="AB347" s="5">
        <v>455</v>
      </c>
      <c r="AC347" s="5">
        <v>125</v>
      </c>
      <c r="AD347" s="5">
        <v>47</v>
      </c>
      <c r="AE347" s="5">
        <v>281</v>
      </c>
      <c r="AF347" s="5">
        <v>337</v>
      </c>
      <c r="AG347" s="5">
        <v>115</v>
      </c>
      <c r="AH347" s="5">
        <v>91</v>
      </c>
      <c r="AI347" s="5">
        <v>60</v>
      </c>
      <c r="AJ347" s="5">
        <v>38</v>
      </c>
      <c r="AK347" s="5">
        <v>48</v>
      </c>
      <c r="AL347" s="5">
        <v>234</v>
      </c>
      <c r="AM347" s="5">
        <v>358</v>
      </c>
    </row>
    <row r="348" spans="1:77" ht="16" x14ac:dyDescent="0.2">
      <c r="A348" s="1" t="s">
        <v>86</v>
      </c>
      <c r="B348" s="5">
        <v>863</v>
      </c>
      <c r="C348" s="5">
        <v>427</v>
      </c>
      <c r="D348" s="5">
        <v>436</v>
      </c>
      <c r="E348" s="5">
        <v>87</v>
      </c>
      <c r="F348" s="5">
        <v>163</v>
      </c>
      <c r="G348" s="5">
        <v>152</v>
      </c>
      <c r="H348" s="5">
        <v>151</v>
      </c>
      <c r="I348" s="5">
        <v>138</v>
      </c>
      <c r="J348" s="5">
        <v>171</v>
      </c>
      <c r="K348" s="5">
        <v>109</v>
      </c>
      <c r="L348" s="5">
        <v>280</v>
      </c>
      <c r="M348" s="5">
        <v>144</v>
      </c>
      <c r="N348" s="5">
        <v>189</v>
      </c>
      <c r="O348" s="5">
        <v>721</v>
      </c>
      <c r="P348" s="5">
        <v>80</v>
      </c>
      <c r="Q348" s="5">
        <v>39</v>
      </c>
      <c r="R348" s="5">
        <v>22</v>
      </c>
      <c r="S348" s="5">
        <v>182</v>
      </c>
      <c r="T348" s="5">
        <v>164</v>
      </c>
      <c r="U348" s="5">
        <v>167</v>
      </c>
      <c r="V348" s="5">
        <v>350</v>
      </c>
      <c r="W348" s="5">
        <v>527</v>
      </c>
      <c r="X348" s="5">
        <v>336</v>
      </c>
      <c r="Y348" s="5">
        <v>231</v>
      </c>
      <c r="Z348" s="5">
        <v>315</v>
      </c>
      <c r="AA348" s="5">
        <v>308</v>
      </c>
      <c r="AB348" s="5">
        <v>397</v>
      </c>
      <c r="AC348" s="5">
        <v>108</v>
      </c>
      <c r="AD348" s="5">
        <v>27</v>
      </c>
      <c r="AE348" s="5">
        <v>331</v>
      </c>
      <c r="AF348" s="5">
        <v>245</v>
      </c>
      <c r="AG348" s="5">
        <v>135</v>
      </c>
      <c r="AH348" s="5">
        <v>75</v>
      </c>
      <c r="AI348" s="5">
        <v>89</v>
      </c>
      <c r="AJ348" s="5">
        <v>55</v>
      </c>
      <c r="AK348" s="5">
        <v>54</v>
      </c>
      <c r="AL348" s="5">
        <v>239</v>
      </c>
      <c r="AM348" s="5">
        <v>315</v>
      </c>
    </row>
    <row r="349" spans="1:77" ht="16" x14ac:dyDescent="0.2">
      <c r="A349" s="1" t="s">
        <v>111</v>
      </c>
      <c r="B349" s="5">
        <v>256</v>
      </c>
      <c r="C349" s="5">
        <v>128</v>
      </c>
      <c r="D349" s="5">
        <v>128</v>
      </c>
      <c r="E349" s="5">
        <v>25</v>
      </c>
      <c r="F349" s="5">
        <v>38</v>
      </c>
      <c r="G349" s="5">
        <v>43</v>
      </c>
      <c r="H349" s="5">
        <v>48</v>
      </c>
      <c r="I349" s="5">
        <v>41</v>
      </c>
      <c r="J349" s="5">
        <v>62</v>
      </c>
      <c r="K349" s="5">
        <v>26</v>
      </c>
      <c r="L349" s="5">
        <v>88</v>
      </c>
      <c r="M349" s="5">
        <v>35</v>
      </c>
      <c r="N349" s="5">
        <v>57</v>
      </c>
      <c r="O349" s="5">
        <v>205</v>
      </c>
      <c r="P349" s="5">
        <v>26</v>
      </c>
      <c r="Q349" s="5">
        <v>16</v>
      </c>
      <c r="R349" s="5">
        <v>10</v>
      </c>
      <c r="S349" s="5">
        <v>30</v>
      </c>
      <c r="T349" s="5">
        <v>50</v>
      </c>
      <c r="U349" s="5">
        <v>48</v>
      </c>
      <c r="V349" s="5">
        <v>129</v>
      </c>
      <c r="W349" s="5">
        <v>149</v>
      </c>
      <c r="X349" s="5">
        <v>107</v>
      </c>
      <c r="Y349" s="5">
        <v>65</v>
      </c>
      <c r="Z349" s="5">
        <v>94</v>
      </c>
      <c r="AA349" s="5">
        <v>94</v>
      </c>
      <c r="AB349" s="5">
        <v>117</v>
      </c>
      <c r="AC349" s="5">
        <v>25</v>
      </c>
      <c r="AD349" s="5">
        <v>10</v>
      </c>
      <c r="AE349" s="5">
        <v>104</v>
      </c>
      <c r="AF349" s="5">
        <v>87</v>
      </c>
      <c r="AG349" s="5">
        <v>44</v>
      </c>
      <c r="AH349" s="5">
        <v>21</v>
      </c>
      <c r="AI349" s="5">
        <v>16</v>
      </c>
      <c r="AJ349" s="5">
        <v>21</v>
      </c>
      <c r="AK349" s="5">
        <v>25</v>
      </c>
      <c r="AL349" s="5">
        <v>83</v>
      </c>
      <c r="AM349" s="5">
        <v>106</v>
      </c>
    </row>
    <row r="350" spans="1:77" ht="16" x14ac:dyDescent="0.2">
      <c r="B350" s="6">
        <v>0.29700068671835239</v>
      </c>
      <c r="C350" s="6">
        <v>0.29992359922665118</v>
      </c>
      <c r="D350" s="6">
        <v>0.29413659416049248</v>
      </c>
      <c r="E350" s="6">
        <v>0.28970594254604348</v>
      </c>
      <c r="F350" s="6">
        <v>0.2302637749707854</v>
      </c>
      <c r="G350" s="6">
        <v>0.28253413725772492</v>
      </c>
      <c r="H350" s="6">
        <v>0.31647653783538399</v>
      </c>
      <c r="I350" s="6">
        <v>0.29500760532563852</v>
      </c>
      <c r="J350" s="6">
        <v>0.36151665535327682</v>
      </c>
      <c r="K350" s="6">
        <v>0.2348654783897075</v>
      </c>
      <c r="L350" s="6">
        <v>0.31514977744465789</v>
      </c>
      <c r="M350" s="6">
        <v>0.2410050209459316</v>
      </c>
      <c r="N350" s="6">
        <v>0.30004304058924691</v>
      </c>
      <c r="O350" s="6">
        <v>0.2843169908932458</v>
      </c>
      <c r="P350" s="6">
        <v>0.32183575740746129</v>
      </c>
      <c r="Q350" s="6">
        <v>0.40144782261105832</v>
      </c>
      <c r="R350" s="6">
        <v>0.43273381633585051</v>
      </c>
      <c r="S350" s="6">
        <v>0.16369704282472711</v>
      </c>
      <c r="T350" s="6">
        <v>0.30338801114444541</v>
      </c>
      <c r="U350" s="6">
        <v>0.28590932308434053</v>
      </c>
      <c r="V350" s="6">
        <v>0.3686865666962576</v>
      </c>
      <c r="W350" s="6">
        <v>0.28337927768789578</v>
      </c>
      <c r="X350" s="6">
        <v>0.31833525586191691</v>
      </c>
      <c r="Y350" s="6">
        <v>0.27933465961460552</v>
      </c>
      <c r="Z350" s="6">
        <v>0.29873257455305119</v>
      </c>
      <c r="AA350" s="6">
        <v>0.30585661753988058</v>
      </c>
      <c r="AB350" s="6">
        <v>0.29370853952336001</v>
      </c>
      <c r="AC350" s="6">
        <v>0.2342270633693955</v>
      </c>
      <c r="AD350" s="6">
        <v>0.37607708849759991</v>
      </c>
      <c r="AE350" s="6">
        <v>0.31500582672609428</v>
      </c>
      <c r="AF350" s="6">
        <v>0.35413131422184041</v>
      </c>
      <c r="AG350" s="6">
        <v>0.32518641439970358</v>
      </c>
      <c r="AH350" s="6">
        <v>0.28582918807928481</v>
      </c>
      <c r="AI350" s="6">
        <v>0.18386164213293901</v>
      </c>
      <c r="AJ350" s="6">
        <v>0.37578583985886088</v>
      </c>
      <c r="AK350" s="6">
        <v>0.46768466895041488</v>
      </c>
      <c r="AL350" s="6">
        <v>0.34675704720261502</v>
      </c>
      <c r="AM350" s="6">
        <v>0.33539727711034401</v>
      </c>
    </row>
    <row r="351" spans="1:77" ht="16" x14ac:dyDescent="0.2">
      <c r="A351" s="1" t="s">
        <v>112</v>
      </c>
      <c r="B351" s="5">
        <v>607</v>
      </c>
      <c r="C351" s="5">
        <v>299</v>
      </c>
      <c r="D351" s="5">
        <v>308</v>
      </c>
      <c r="E351" s="5">
        <v>62</v>
      </c>
      <c r="F351" s="5">
        <v>126</v>
      </c>
      <c r="G351" s="5">
        <v>109</v>
      </c>
      <c r="H351" s="5">
        <v>103</v>
      </c>
      <c r="I351" s="5">
        <v>97</v>
      </c>
      <c r="J351" s="5">
        <v>109</v>
      </c>
      <c r="K351" s="5">
        <v>83</v>
      </c>
      <c r="L351" s="5">
        <v>192</v>
      </c>
      <c r="M351" s="5">
        <v>109</v>
      </c>
      <c r="N351" s="5">
        <v>132</v>
      </c>
      <c r="O351" s="5">
        <v>516</v>
      </c>
      <c r="P351" s="5">
        <v>54</v>
      </c>
      <c r="Q351" s="5">
        <v>24</v>
      </c>
      <c r="R351" s="5">
        <v>13</v>
      </c>
      <c r="S351" s="5">
        <v>152</v>
      </c>
      <c r="T351" s="5">
        <v>114</v>
      </c>
      <c r="U351" s="5">
        <v>119</v>
      </c>
      <c r="V351" s="5">
        <v>221</v>
      </c>
      <c r="W351" s="5">
        <v>377</v>
      </c>
      <c r="X351" s="5">
        <v>229</v>
      </c>
      <c r="Y351" s="5">
        <v>167</v>
      </c>
      <c r="Z351" s="5">
        <v>221</v>
      </c>
      <c r="AA351" s="5">
        <v>214</v>
      </c>
      <c r="AB351" s="5">
        <v>280</v>
      </c>
      <c r="AC351" s="5">
        <v>83</v>
      </c>
      <c r="AD351" s="5">
        <v>17</v>
      </c>
      <c r="AE351" s="5">
        <v>227</v>
      </c>
      <c r="AF351" s="5">
        <v>158</v>
      </c>
      <c r="AG351" s="5">
        <v>91</v>
      </c>
      <c r="AH351" s="5">
        <v>54</v>
      </c>
      <c r="AI351" s="5">
        <v>73</v>
      </c>
      <c r="AJ351" s="5">
        <v>34</v>
      </c>
      <c r="AK351" s="5">
        <v>29</v>
      </c>
      <c r="AL351" s="5">
        <v>156</v>
      </c>
      <c r="AM351" s="5">
        <v>209</v>
      </c>
    </row>
    <row r="352" spans="1:77" ht="16" x14ac:dyDescent="0.2">
      <c r="B352" s="6">
        <v>0.70299931328164866</v>
      </c>
      <c r="C352" s="6">
        <v>0.70007640077334821</v>
      </c>
      <c r="D352" s="6">
        <v>0.70586340583950813</v>
      </c>
      <c r="E352" s="6">
        <v>0.71029405745395624</v>
      </c>
      <c r="F352" s="6">
        <v>0.76973622502921446</v>
      </c>
      <c r="G352" s="6">
        <v>0.71746586274227431</v>
      </c>
      <c r="H352" s="6">
        <v>0.68352346216461601</v>
      </c>
      <c r="I352" s="6">
        <v>0.70499239467436137</v>
      </c>
      <c r="J352" s="6">
        <v>0.63848334464672352</v>
      </c>
      <c r="K352" s="6">
        <v>0.7651345216102925</v>
      </c>
      <c r="L352" s="6">
        <v>0.68485022255534145</v>
      </c>
      <c r="M352" s="6">
        <v>0.75899497905406876</v>
      </c>
      <c r="N352" s="6">
        <v>0.69995695941075231</v>
      </c>
      <c r="O352" s="6">
        <v>0.71568300910675542</v>
      </c>
      <c r="P352" s="6">
        <v>0.67816424259253871</v>
      </c>
      <c r="Q352" s="6">
        <v>0.59855217738894173</v>
      </c>
      <c r="R352" s="6">
        <v>0.56726618366414938</v>
      </c>
      <c r="S352" s="6">
        <v>0.83630295717527281</v>
      </c>
      <c r="T352" s="6">
        <v>0.6966119888555552</v>
      </c>
      <c r="U352" s="6">
        <v>0.71409067691566008</v>
      </c>
      <c r="V352" s="6">
        <v>0.63131343330374234</v>
      </c>
      <c r="W352" s="6">
        <v>0.71662072231210427</v>
      </c>
      <c r="X352" s="6">
        <v>0.68166474413808209</v>
      </c>
      <c r="Y352" s="6">
        <v>0.72066534038539398</v>
      </c>
      <c r="Z352" s="6">
        <v>0.70126742544694953</v>
      </c>
      <c r="AA352" s="6">
        <v>0.69414338246011875</v>
      </c>
      <c r="AB352" s="6">
        <v>0.70629146047663949</v>
      </c>
      <c r="AC352" s="6">
        <v>0.76577293663060486</v>
      </c>
      <c r="AD352" s="6">
        <v>0.62392291150240009</v>
      </c>
      <c r="AE352" s="6">
        <v>0.68499417327390499</v>
      </c>
      <c r="AF352" s="6">
        <v>0.64586868577815937</v>
      </c>
      <c r="AG352" s="6">
        <v>0.67481358560029636</v>
      </c>
      <c r="AH352" s="6">
        <v>0.7141708119207153</v>
      </c>
      <c r="AI352" s="6">
        <v>0.81613835786706079</v>
      </c>
      <c r="AJ352" s="6">
        <v>0.62421416014113895</v>
      </c>
      <c r="AK352" s="6">
        <v>0.53231533104958551</v>
      </c>
      <c r="AL352" s="6">
        <v>0.65324295279738487</v>
      </c>
      <c r="AM352" s="6">
        <v>0.6646027228896555</v>
      </c>
    </row>
    <row r="354" spans="1:77" ht="16" x14ac:dyDescent="0.2">
      <c r="A354" s="3" t="str">
        <f>HYPERLINK("#Contents!A1","Contents")</f>
        <v>Contents</v>
      </c>
    </row>
    <row r="355" spans="1:77" ht="16" x14ac:dyDescent="0.2">
      <c r="A355" s="2" t="s">
        <v>162</v>
      </c>
      <c r="BY355" t="s">
        <v>163</v>
      </c>
    </row>
    <row r="356" spans="1:77" ht="16" x14ac:dyDescent="0.2">
      <c r="A356" s="1" t="s">
        <v>155</v>
      </c>
    </row>
    <row r="358" spans="1:77" ht="30" customHeight="1" x14ac:dyDescent="0.2">
      <c r="B358" s="25" t="s">
        <v>38</v>
      </c>
      <c r="C358" s="22" t="s">
        <v>39</v>
      </c>
      <c r="D358" s="24"/>
      <c r="E358" s="22" t="s">
        <v>40</v>
      </c>
      <c r="F358" s="23"/>
      <c r="G358" s="23"/>
      <c r="H358" s="23"/>
      <c r="I358" s="23"/>
      <c r="J358" s="24"/>
      <c r="K358" s="22" t="s">
        <v>41</v>
      </c>
      <c r="L358" s="23"/>
      <c r="M358" s="23"/>
      <c r="N358" s="23"/>
      <c r="O358" s="23"/>
      <c r="P358" s="23"/>
      <c r="Q358" s="23"/>
      <c r="R358" s="24"/>
      <c r="S358" s="22" t="s">
        <v>42</v>
      </c>
      <c r="T358" s="23"/>
      <c r="U358" s="23"/>
      <c r="V358" s="24"/>
      <c r="W358" s="22" t="s">
        <v>43</v>
      </c>
      <c r="X358" s="24"/>
      <c r="Y358" s="22" t="s">
        <v>44</v>
      </c>
      <c r="Z358" s="23"/>
      <c r="AA358" s="24"/>
      <c r="AB358" s="22" t="s">
        <v>45</v>
      </c>
      <c r="AC358" s="23"/>
      <c r="AD358" s="23"/>
      <c r="AE358" s="24"/>
      <c r="AF358" s="22" t="s">
        <v>46</v>
      </c>
      <c r="AG358" s="23"/>
      <c r="AH358" s="23"/>
      <c r="AI358" s="23"/>
      <c r="AJ358" s="23"/>
      <c r="AK358" s="24"/>
      <c r="AL358" s="22" t="s">
        <v>47</v>
      </c>
      <c r="AM358" s="24"/>
    </row>
    <row r="359" spans="1:77" ht="30" customHeight="1" x14ac:dyDescent="0.2">
      <c r="B359" s="26"/>
      <c r="C359" s="4" t="s">
        <v>48</v>
      </c>
      <c r="D359" s="4" t="s">
        <v>49</v>
      </c>
      <c r="E359" s="4" t="s">
        <v>50</v>
      </c>
      <c r="F359" s="4" t="s">
        <v>51</v>
      </c>
      <c r="G359" s="4" t="s">
        <v>52</v>
      </c>
      <c r="H359" s="4" t="s">
        <v>53</v>
      </c>
      <c r="I359" s="4" t="s">
        <v>54</v>
      </c>
      <c r="J359" s="4" t="s">
        <v>55</v>
      </c>
      <c r="K359" s="4" t="s">
        <v>56</v>
      </c>
      <c r="L359" s="4" t="s">
        <v>57</v>
      </c>
      <c r="M359" s="4" t="s">
        <v>58</v>
      </c>
      <c r="N359" s="4" t="s">
        <v>59</v>
      </c>
      <c r="O359" s="4" t="s">
        <v>60</v>
      </c>
      <c r="P359" s="4" t="s">
        <v>61</v>
      </c>
      <c r="Q359" s="4" t="s">
        <v>62</v>
      </c>
      <c r="R359" s="4" t="s">
        <v>63</v>
      </c>
      <c r="S359" s="4" t="s">
        <v>64</v>
      </c>
      <c r="T359" s="4" t="s">
        <v>65</v>
      </c>
      <c r="U359" s="4" t="s">
        <v>66</v>
      </c>
      <c r="V359" s="4" t="s">
        <v>67</v>
      </c>
      <c r="W359" s="4" t="s">
        <v>68</v>
      </c>
      <c r="X359" s="4" t="s">
        <v>69</v>
      </c>
      <c r="Y359" s="4" t="s">
        <v>70</v>
      </c>
      <c r="Z359" s="4" t="s">
        <v>71</v>
      </c>
      <c r="AA359" s="4" t="s">
        <v>72</v>
      </c>
      <c r="AB359" s="4" t="s">
        <v>73</v>
      </c>
      <c r="AC359" s="4" t="s">
        <v>74</v>
      </c>
      <c r="AD359" s="4" t="s">
        <v>75</v>
      </c>
      <c r="AE359" s="4" t="s">
        <v>76</v>
      </c>
      <c r="AF359" s="4" t="s">
        <v>77</v>
      </c>
      <c r="AG359" s="4" t="s">
        <v>78</v>
      </c>
      <c r="AH359" s="4" t="s">
        <v>79</v>
      </c>
      <c r="AI359" s="4" t="s">
        <v>80</v>
      </c>
      <c r="AJ359" s="4" t="s">
        <v>81</v>
      </c>
      <c r="AK359" s="4" t="s">
        <v>82</v>
      </c>
      <c r="AL359" s="4" t="s">
        <v>83</v>
      </c>
      <c r="AM359" s="4" t="s">
        <v>84</v>
      </c>
    </row>
    <row r="360" spans="1:77" ht="16" x14ac:dyDescent="0.2">
      <c r="A360" s="1" t="s">
        <v>85</v>
      </c>
      <c r="B360" s="5">
        <v>908</v>
      </c>
      <c r="C360" s="5">
        <v>477</v>
      </c>
      <c r="D360" s="5">
        <v>431</v>
      </c>
      <c r="E360" s="5">
        <v>91</v>
      </c>
      <c r="F360" s="5">
        <v>176</v>
      </c>
      <c r="G360" s="5">
        <v>173</v>
      </c>
      <c r="H360" s="5">
        <v>186</v>
      </c>
      <c r="I360" s="5">
        <v>149</v>
      </c>
      <c r="J360" s="5">
        <v>133</v>
      </c>
      <c r="K360" s="5">
        <v>122</v>
      </c>
      <c r="L360" s="5">
        <v>280</v>
      </c>
      <c r="M360" s="5">
        <v>143</v>
      </c>
      <c r="N360" s="5">
        <v>208</v>
      </c>
      <c r="O360" s="5">
        <v>753</v>
      </c>
      <c r="P360" s="5">
        <v>82</v>
      </c>
      <c r="Q360" s="5">
        <v>47</v>
      </c>
      <c r="R360" s="5">
        <v>26</v>
      </c>
      <c r="S360" s="5">
        <v>135</v>
      </c>
      <c r="T360" s="5">
        <v>149</v>
      </c>
      <c r="U360" s="5">
        <v>184</v>
      </c>
      <c r="V360" s="5">
        <v>440</v>
      </c>
      <c r="W360" s="5">
        <v>484</v>
      </c>
      <c r="X360" s="5">
        <v>424</v>
      </c>
      <c r="Y360" s="5">
        <v>234</v>
      </c>
      <c r="Z360" s="5">
        <v>333</v>
      </c>
      <c r="AA360" s="5">
        <v>330</v>
      </c>
      <c r="AB360" s="5">
        <v>455</v>
      </c>
      <c r="AC360" s="5">
        <v>125</v>
      </c>
      <c r="AD360" s="5">
        <v>47</v>
      </c>
      <c r="AE360" s="5">
        <v>281</v>
      </c>
      <c r="AF360" s="5">
        <v>337</v>
      </c>
      <c r="AG360" s="5">
        <v>115</v>
      </c>
      <c r="AH360" s="5">
        <v>91</v>
      </c>
      <c r="AI360" s="5">
        <v>60</v>
      </c>
      <c r="AJ360" s="5">
        <v>38</v>
      </c>
      <c r="AK360" s="5">
        <v>48</v>
      </c>
      <c r="AL360" s="5">
        <v>234</v>
      </c>
      <c r="AM360" s="5">
        <v>358</v>
      </c>
    </row>
    <row r="361" spans="1:77" ht="16" x14ac:dyDescent="0.2">
      <c r="A361" s="1" t="s">
        <v>86</v>
      </c>
      <c r="B361" s="5">
        <v>863</v>
      </c>
      <c r="C361" s="5">
        <v>427</v>
      </c>
      <c r="D361" s="5">
        <v>436</v>
      </c>
      <c r="E361" s="5">
        <v>87</v>
      </c>
      <c r="F361" s="5">
        <v>163</v>
      </c>
      <c r="G361" s="5">
        <v>152</v>
      </c>
      <c r="H361" s="5">
        <v>151</v>
      </c>
      <c r="I361" s="5">
        <v>138</v>
      </c>
      <c r="J361" s="5">
        <v>171</v>
      </c>
      <c r="K361" s="5">
        <v>109</v>
      </c>
      <c r="L361" s="5">
        <v>280</v>
      </c>
      <c r="M361" s="5">
        <v>144</v>
      </c>
      <c r="N361" s="5">
        <v>189</v>
      </c>
      <c r="O361" s="5">
        <v>721</v>
      </c>
      <c r="P361" s="5">
        <v>80</v>
      </c>
      <c r="Q361" s="5">
        <v>39</v>
      </c>
      <c r="R361" s="5">
        <v>22</v>
      </c>
      <c r="S361" s="5">
        <v>182</v>
      </c>
      <c r="T361" s="5">
        <v>164</v>
      </c>
      <c r="U361" s="5">
        <v>167</v>
      </c>
      <c r="V361" s="5">
        <v>350</v>
      </c>
      <c r="W361" s="5">
        <v>527</v>
      </c>
      <c r="X361" s="5">
        <v>336</v>
      </c>
      <c r="Y361" s="5">
        <v>231</v>
      </c>
      <c r="Z361" s="5">
        <v>315</v>
      </c>
      <c r="AA361" s="5">
        <v>308</v>
      </c>
      <c r="AB361" s="5">
        <v>397</v>
      </c>
      <c r="AC361" s="5">
        <v>108</v>
      </c>
      <c r="AD361" s="5">
        <v>27</v>
      </c>
      <c r="AE361" s="5">
        <v>331</v>
      </c>
      <c r="AF361" s="5">
        <v>245</v>
      </c>
      <c r="AG361" s="5">
        <v>135</v>
      </c>
      <c r="AH361" s="5">
        <v>75</v>
      </c>
      <c r="AI361" s="5">
        <v>89</v>
      </c>
      <c r="AJ361" s="5">
        <v>55</v>
      </c>
      <c r="AK361" s="5">
        <v>54</v>
      </c>
      <c r="AL361" s="5">
        <v>239</v>
      </c>
      <c r="AM361" s="5">
        <v>315</v>
      </c>
    </row>
    <row r="362" spans="1:77" ht="16" x14ac:dyDescent="0.2">
      <c r="A362" s="1" t="s">
        <v>111</v>
      </c>
      <c r="B362" s="5">
        <v>164</v>
      </c>
      <c r="C362" s="5">
        <v>82</v>
      </c>
      <c r="D362" s="5">
        <v>82</v>
      </c>
      <c r="E362" s="5">
        <v>28</v>
      </c>
      <c r="F362" s="5">
        <v>49</v>
      </c>
      <c r="G362" s="5">
        <v>38</v>
      </c>
      <c r="H362" s="5">
        <v>22</v>
      </c>
      <c r="I362" s="5">
        <v>11</v>
      </c>
      <c r="J362" s="5">
        <v>17</v>
      </c>
      <c r="K362" s="5">
        <v>29</v>
      </c>
      <c r="L362" s="5">
        <v>49</v>
      </c>
      <c r="M362" s="5">
        <v>22</v>
      </c>
      <c r="N362" s="5">
        <v>39</v>
      </c>
      <c r="O362" s="5">
        <v>138</v>
      </c>
      <c r="P362" s="5">
        <v>14</v>
      </c>
      <c r="Q362" s="5">
        <v>7</v>
      </c>
      <c r="R362" s="5">
        <v>6</v>
      </c>
      <c r="S362" s="5">
        <v>29</v>
      </c>
      <c r="T362" s="5">
        <v>30</v>
      </c>
      <c r="U362" s="5">
        <v>27</v>
      </c>
      <c r="V362" s="5">
        <v>78</v>
      </c>
      <c r="W362" s="5">
        <v>112</v>
      </c>
      <c r="X362" s="5">
        <v>52</v>
      </c>
      <c r="Y362" s="5">
        <v>47</v>
      </c>
      <c r="Z362" s="5">
        <v>59</v>
      </c>
      <c r="AA362" s="5">
        <v>58</v>
      </c>
      <c r="AB362" s="5">
        <v>92</v>
      </c>
      <c r="AC362" s="5">
        <v>24</v>
      </c>
      <c r="AD362" s="5">
        <v>3</v>
      </c>
      <c r="AE362" s="5">
        <v>46</v>
      </c>
      <c r="AF362" s="5">
        <v>61</v>
      </c>
      <c r="AG362" s="5">
        <v>18</v>
      </c>
      <c r="AH362" s="5">
        <v>14</v>
      </c>
      <c r="AI362" s="5">
        <v>7</v>
      </c>
      <c r="AJ362" s="5">
        <v>18</v>
      </c>
      <c r="AK362" s="5">
        <v>11</v>
      </c>
      <c r="AL362" s="5">
        <v>33</v>
      </c>
      <c r="AM362" s="5">
        <v>53</v>
      </c>
    </row>
    <row r="363" spans="1:77" ht="16" x14ac:dyDescent="0.2">
      <c r="B363" s="6">
        <v>0.1905518050360013</v>
      </c>
      <c r="C363" s="6">
        <v>0.1926931853041747</v>
      </c>
      <c r="D363" s="6">
        <v>0.1884535173615636</v>
      </c>
      <c r="E363" s="6">
        <v>0.31857654735338797</v>
      </c>
      <c r="F363" s="6">
        <v>0.29929778983083438</v>
      </c>
      <c r="G363" s="6">
        <v>0.24775682394556181</v>
      </c>
      <c r="H363" s="6">
        <v>0.14706718211672759</v>
      </c>
      <c r="I363" s="6">
        <v>7.7301555110873874E-2</v>
      </c>
      <c r="J363" s="6">
        <v>0.10057688156459969</v>
      </c>
      <c r="K363" s="6">
        <v>0.26530545704345848</v>
      </c>
      <c r="L363" s="6">
        <v>0.17490472819146199</v>
      </c>
      <c r="M363" s="6">
        <v>0.15084266964558099</v>
      </c>
      <c r="N363" s="6">
        <v>0.20408398777389111</v>
      </c>
      <c r="O363" s="6">
        <v>0.19139628652403021</v>
      </c>
      <c r="P363" s="6">
        <v>0.17196576225304991</v>
      </c>
      <c r="Q363" s="6">
        <v>0.18144536162421199</v>
      </c>
      <c r="R363" s="6">
        <v>0.24582179839975121</v>
      </c>
      <c r="S363" s="6">
        <v>0.157368262930838</v>
      </c>
      <c r="T363" s="6">
        <v>0.1848144472123428</v>
      </c>
      <c r="U363" s="6">
        <v>0.16189429773825589</v>
      </c>
      <c r="V363" s="6">
        <v>0.22421585168012301</v>
      </c>
      <c r="W363" s="6">
        <v>0.2129869449577598</v>
      </c>
      <c r="X363" s="6">
        <v>0.15541270578157609</v>
      </c>
      <c r="Y363" s="6">
        <v>0.20311635266802269</v>
      </c>
      <c r="Z363" s="6">
        <v>0.18820214384250331</v>
      </c>
      <c r="AA363" s="6">
        <v>0.18855948517661961</v>
      </c>
      <c r="AB363" s="6">
        <v>0.23234079272091371</v>
      </c>
      <c r="AC363" s="6">
        <v>0.2187344962379203</v>
      </c>
      <c r="AD363" s="6">
        <v>0.1136207345061955</v>
      </c>
      <c r="AE363" s="6">
        <v>0.13749186761368209</v>
      </c>
      <c r="AF363" s="6">
        <v>0.24844802086190049</v>
      </c>
      <c r="AG363" s="6">
        <v>0.13626574357464469</v>
      </c>
      <c r="AH363" s="6">
        <v>0.1921046078547971</v>
      </c>
      <c r="AI363" s="6">
        <v>7.6132562479628907E-2</v>
      </c>
      <c r="AJ363" s="6">
        <v>0.33550992302667138</v>
      </c>
      <c r="AK363" s="6">
        <v>0.21023171446787009</v>
      </c>
      <c r="AL363" s="6">
        <v>0.1377269596660228</v>
      </c>
      <c r="AM363" s="6">
        <v>0.16851344656809431</v>
      </c>
    </row>
    <row r="364" spans="1:77" ht="16" x14ac:dyDescent="0.2">
      <c r="A364" s="1" t="s">
        <v>112</v>
      </c>
      <c r="B364" s="5">
        <v>698</v>
      </c>
      <c r="C364" s="5">
        <v>345</v>
      </c>
      <c r="D364" s="5">
        <v>354</v>
      </c>
      <c r="E364" s="5">
        <v>59</v>
      </c>
      <c r="F364" s="5">
        <v>114</v>
      </c>
      <c r="G364" s="5">
        <v>114</v>
      </c>
      <c r="H364" s="5">
        <v>129</v>
      </c>
      <c r="I364" s="5">
        <v>127</v>
      </c>
      <c r="J364" s="5">
        <v>154</v>
      </c>
      <c r="K364" s="5">
        <v>80</v>
      </c>
      <c r="L364" s="5">
        <v>231</v>
      </c>
      <c r="M364" s="5">
        <v>122</v>
      </c>
      <c r="N364" s="5">
        <v>150</v>
      </c>
      <c r="O364" s="5">
        <v>583</v>
      </c>
      <c r="P364" s="5">
        <v>66</v>
      </c>
      <c r="Q364" s="5">
        <v>32</v>
      </c>
      <c r="R364" s="5">
        <v>17</v>
      </c>
      <c r="S364" s="5">
        <v>153</v>
      </c>
      <c r="T364" s="5">
        <v>134</v>
      </c>
      <c r="U364" s="5">
        <v>140</v>
      </c>
      <c r="V364" s="5">
        <v>271</v>
      </c>
      <c r="W364" s="5">
        <v>414</v>
      </c>
      <c r="X364" s="5">
        <v>284</v>
      </c>
      <c r="Y364" s="5">
        <v>184</v>
      </c>
      <c r="Z364" s="5">
        <v>256</v>
      </c>
      <c r="AA364" s="5">
        <v>250</v>
      </c>
      <c r="AB364" s="5">
        <v>305</v>
      </c>
      <c r="AC364" s="5">
        <v>84</v>
      </c>
      <c r="AD364" s="5">
        <v>24</v>
      </c>
      <c r="AE364" s="5">
        <v>286</v>
      </c>
      <c r="AF364" s="5">
        <v>184</v>
      </c>
      <c r="AG364" s="5">
        <v>116</v>
      </c>
      <c r="AH364" s="5">
        <v>61</v>
      </c>
      <c r="AI364" s="5">
        <v>82</v>
      </c>
      <c r="AJ364" s="5">
        <v>36</v>
      </c>
      <c r="AK364" s="5">
        <v>43</v>
      </c>
      <c r="AL364" s="5">
        <v>206</v>
      </c>
      <c r="AM364" s="5">
        <v>262</v>
      </c>
    </row>
    <row r="365" spans="1:77" ht="16" x14ac:dyDescent="0.2">
      <c r="B365" s="6">
        <v>0.80944819496399911</v>
      </c>
      <c r="C365" s="6">
        <v>0.80730681469582499</v>
      </c>
      <c r="D365" s="6">
        <v>0.81154648263843698</v>
      </c>
      <c r="E365" s="6">
        <v>0.68142345264661197</v>
      </c>
      <c r="F365" s="6">
        <v>0.70070221016916556</v>
      </c>
      <c r="G365" s="6">
        <v>0.75224317605443813</v>
      </c>
      <c r="H365" s="6">
        <v>0.85293281788327258</v>
      </c>
      <c r="I365" s="6">
        <v>0.92269844488912611</v>
      </c>
      <c r="J365" s="6">
        <v>0.89942311843540068</v>
      </c>
      <c r="K365" s="6">
        <v>0.73469454295654157</v>
      </c>
      <c r="L365" s="6">
        <v>0.82509527180853748</v>
      </c>
      <c r="M365" s="6">
        <v>0.84915733035441954</v>
      </c>
      <c r="N365" s="6">
        <v>0.79591601222610819</v>
      </c>
      <c r="O365" s="6">
        <v>0.80860371347597026</v>
      </c>
      <c r="P365" s="6">
        <v>0.82803423774695017</v>
      </c>
      <c r="Q365" s="6">
        <v>0.81855463837578823</v>
      </c>
      <c r="R365" s="6">
        <v>0.75417820160024862</v>
      </c>
      <c r="S365" s="6">
        <v>0.84263173706916206</v>
      </c>
      <c r="T365" s="6">
        <v>0.81518555278765803</v>
      </c>
      <c r="U365" s="6">
        <v>0.83810570226174463</v>
      </c>
      <c r="V365" s="6">
        <v>0.77578414831987685</v>
      </c>
      <c r="W365" s="6">
        <v>0.78701305504224006</v>
      </c>
      <c r="X365" s="6">
        <v>0.84458729421842349</v>
      </c>
      <c r="Y365" s="6">
        <v>0.79688364733197692</v>
      </c>
      <c r="Z365" s="6">
        <v>0.81179785615749755</v>
      </c>
      <c r="AA365" s="6">
        <v>0.8114405148233802</v>
      </c>
      <c r="AB365" s="6">
        <v>0.76765920727908588</v>
      </c>
      <c r="AC365" s="6">
        <v>0.78126550376207993</v>
      </c>
      <c r="AD365" s="6">
        <v>0.88637926549380441</v>
      </c>
      <c r="AE365" s="6">
        <v>0.86250813238631796</v>
      </c>
      <c r="AF365" s="6">
        <v>0.75155197913809912</v>
      </c>
      <c r="AG365" s="6">
        <v>0.86373425642535528</v>
      </c>
      <c r="AH365" s="6">
        <v>0.80789539214520267</v>
      </c>
      <c r="AI365" s="6">
        <v>0.92386743752037115</v>
      </c>
      <c r="AJ365" s="6">
        <v>0.66449007697332851</v>
      </c>
      <c r="AK365" s="6">
        <v>0.78976828553213019</v>
      </c>
      <c r="AL365" s="6">
        <v>0.86227304033397756</v>
      </c>
      <c r="AM365" s="6">
        <v>0.83148655343190525</v>
      </c>
    </row>
    <row r="367" spans="1:77" ht="16" x14ac:dyDescent="0.2">
      <c r="A367" s="3" t="str">
        <f>HYPERLINK("#Contents!A1","Contents")</f>
        <v>Contents</v>
      </c>
    </row>
    <row r="368" spans="1:77" ht="16" x14ac:dyDescent="0.2">
      <c r="A368" s="2" t="s">
        <v>164</v>
      </c>
      <c r="BY368" t="s">
        <v>165</v>
      </c>
    </row>
    <row r="369" spans="1:77" ht="16" x14ac:dyDescent="0.2">
      <c r="A369" s="1" t="s">
        <v>155</v>
      </c>
    </row>
    <row r="371" spans="1:77" ht="30" customHeight="1" x14ac:dyDescent="0.2">
      <c r="B371" s="25" t="s">
        <v>38</v>
      </c>
      <c r="C371" s="22" t="s">
        <v>39</v>
      </c>
      <c r="D371" s="24"/>
      <c r="E371" s="22" t="s">
        <v>40</v>
      </c>
      <c r="F371" s="23"/>
      <c r="G371" s="23"/>
      <c r="H371" s="23"/>
      <c r="I371" s="23"/>
      <c r="J371" s="24"/>
      <c r="K371" s="22" t="s">
        <v>41</v>
      </c>
      <c r="L371" s="23"/>
      <c r="M371" s="23"/>
      <c r="N371" s="23"/>
      <c r="O371" s="23"/>
      <c r="P371" s="23"/>
      <c r="Q371" s="23"/>
      <c r="R371" s="24"/>
      <c r="S371" s="22" t="s">
        <v>42</v>
      </c>
      <c r="T371" s="23"/>
      <c r="U371" s="23"/>
      <c r="V371" s="24"/>
      <c r="W371" s="22" t="s">
        <v>43</v>
      </c>
      <c r="X371" s="24"/>
      <c r="Y371" s="22" t="s">
        <v>44</v>
      </c>
      <c r="Z371" s="23"/>
      <c r="AA371" s="24"/>
      <c r="AB371" s="22" t="s">
        <v>45</v>
      </c>
      <c r="AC371" s="23"/>
      <c r="AD371" s="23"/>
      <c r="AE371" s="24"/>
      <c r="AF371" s="22" t="s">
        <v>46</v>
      </c>
      <c r="AG371" s="23"/>
      <c r="AH371" s="23"/>
      <c r="AI371" s="23"/>
      <c r="AJ371" s="23"/>
      <c r="AK371" s="24"/>
      <c r="AL371" s="22" t="s">
        <v>47</v>
      </c>
      <c r="AM371" s="24"/>
    </row>
    <row r="372" spans="1:77" ht="30" customHeight="1" x14ac:dyDescent="0.2">
      <c r="B372" s="26"/>
      <c r="C372" s="4" t="s">
        <v>48</v>
      </c>
      <c r="D372" s="4" t="s">
        <v>49</v>
      </c>
      <c r="E372" s="4" t="s">
        <v>50</v>
      </c>
      <c r="F372" s="4" t="s">
        <v>51</v>
      </c>
      <c r="G372" s="4" t="s">
        <v>52</v>
      </c>
      <c r="H372" s="4" t="s">
        <v>53</v>
      </c>
      <c r="I372" s="4" t="s">
        <v>54</v>
      </c>
      <c r="J372" s="4" t="s">
        <v>55</v>
      </c>
      <c r="K372" s="4" t="s">
        <v>56</v>
      </c>
      <c r="L372" s="4" t="s">
        <v>57</v>
      </c>
      <c r="M372" s="4" t="s">
        <v>58</v>
      </c>
      <c r="N372" s="4" t="s">
        <v>59</v>
      </c>
      <c r="O372" s="4" t="s">
        <v>60</v>
      </c>
      <c r="P372" s="4" t="s">
        <v>61</v>
      </c>
      <c r="Q372" s="4" t="s">
        <v>62</v>
      </c>
      <c r="R372" s="4" t="s">
        <v>63</v>
      </c>
      <c r="S372" s="4" t="s">
        <v>64</v>
      </c>
      <c r="T372" s="4" t="s">
        <v>65</v>
      </c>
      <c r="U372" s="4" t="s">
        <v>66</v>
      </c>
      <c r="V372" s="4" t="s">
        <v>67</v>
      </c>
      <c r="W372" s="4" t="s">
        <v>68</v>
      </c>
      <c r="X372" s="4" t="s">
        <v>69</v>
      </c>
      <c r="Y372" s="4" t="s">
        <v>70</v>
      </c>
      <c r="Z372" s="4" t="s">
        <v>71</v>
      </c>
      <c r="AA372" s="4" t="s">
        <v>72</v>
      </c>
      <c r="AB372" s="4" t="s">
        <v>73</v>
      </c>
      <c r="AC372" s="4" t="s">
        <v>74</v>
      </c>
      <c r="AD372" s="4" t="s">
        <v>75</v>
      </c>
      <c r="AE372" s="4" t="s">
        <v>76</v>
      </c>
      <c r="AF372" s="4" t="s">
        <v>77</v>
      </c>
      <c r="AG372" s="4" t="s">
        <v>78</v>
      </c>
      <c r="AH372" s="4" t="s">
        <v>79</v>
      </c>
      <c r="AI372" s="4" t="s">
        <v>80</v>
      </c>
      <c r="AJ372" s="4" t="s">
        <v>81</v>
      </c>
      <c r="AK372" s="4" t="s">
        <v>82</v>
      </c>
      <c r="AL372" s="4" t="s">
        <v>83</v>
      </c>
      <c r="AM372" s="4" t="s">
        <v>84</v>
      </c>
    </row>
    <row r="373" spans="1:77" ht="16" x14ac:dyDescent="0.2">
      <c r="A373" s="1" t="s">
        <v>85</v>
      </c>
      <c r="B373" s="5">
        <v>908</v>
      </c>
      <c r="C373" s="5">
        <v>477</v>
      </c>
      <c r="D373" s="5">
        <v>431</v>
      </c>
      <c r="E373" s="5">
        <v>91</v>
      </c>
      <c r="F373" s="5">
        <v>176</v>
      </c>
      <c r="G373" s="5">
        <v>173</v>
      </c>
      <c r="H373" s="5">
        <v>186</v>
      </c>
      <c r="I373" s="5">
        <v>149</v>
      </c>
      <c r="J373" s="5">
        <v>133</v>
      </c>
      <c r="K373" s="5">
        <v>122</v>
      </c>
      <c r="L373" s="5">
        <v>280</v>
      </c>
      <c r="M373" s="5">
        <v>143</v>
      </c>
      <c r="N373" s="5">
        <v>208</v>
      </c>
      <c r="O373" s="5">
        <v>753</v>
      </c>
      <c r="P373" s="5">
        <v>82</v>
      </c>
      <c r="Q373" s="5">
        <v>47</v>
      </c>
      <c r="R373" s="5">
        <v>26</v>
      </c>
      <c r="S373" s="5">
        <v>135</v>
      </c>
      <c r="T373" s="5">
        <v>149</v>
      </c>
      <c r="U373" s="5">
        <v>184</v>
      </c>
      <c r="V373" s="5">
        <v>440</v>
      </c>
      <c r="W373" s="5">
        <v>484</v>
      </c>
      <c r="X373" s="5">
        <v>424</v>
      </c>
      <c r="Y373" s="5">
        <v>234</v>
      </c>
      <c r="Z373" s="5">
        <v>333</v>
      </c>
      <c r="AA373" s="5">
        <v>330</v>
      </c>
      <c r="AB373" s="5">
        <v>455</v>
      </c>
      <c r="AC373" s="5">
        <v>125</v>
      </c>
      <c r="AD373" s="5">
        <v>47</v>
      </c>
      <c r="AE373" s="5">
        <v>281</v>
      </c>
      <c r="AF373" s="5">
        <v>337</v>
      </c>
      <c r="AG373" s="5">
        <v>115</v>
      </c>
      <c r="AH373" s="5">
        <v>91</v>
      </c>
      <c r="AI373" s="5">
        <v>60</v>
      </c>
      <c r="AJ373" s="5">
        <v>38</v>
      </c>
      <c r="AK373" s="5">
        <v>48</v>
      </c>
      <c r="AL373" s="5">
        <v>234</v>
      </c>
      <c r="AM373" s="5">
        <v>358</v>
      </c>
    </row>
    <row r="374" spans="1:77" ht="16" x14ac:dyDescent="0.2">
      <c r="A374" s="1" t="s">
        <v>86</v>
      </c>
      <c r="B374" s="5">
        <v>863</v>
      </c>
      <c r="C374" s="5">
        <v>427</v>
      </c>
      <c r="D374" s="5">
        <v>436</v>
      </c>
      <c r="E374" s="5">
        <v>87</v>
      </c>
      <c r="F374" s="5">
        <v>163</v>
      </c>
      <c r="G374" s="5">
        <v>152</v>
      </c>
      <c r="H374" s="5">
        <v>151</v>
      </c>
      <c r="I374" s="5">
        <v>138</v>
      </c>
      <c r="J374" s="5">
        <v>171</v>
      </c>
      <c r="K374" s="5">
        <v>109</v>
      </c>
      <c r="L374" s="5">
        <v>280</v>
      </c>
      <c r="M374" s="5">
        <v>144</v>
      </c>
      <c r="N374" s="5">
        <v>189</v>
      </c>
      <c r="O374" s="5">
        <v>721</v>
      </c>
      <c r="P374" s="5">
        <v>80</v>
      </c>
      <c r="Q374" s="5">
        <v>39</v>
      </c>
      <c r="R374" s="5">
        <v>22</v>
      </c>
      <c r="S374" s="5">
        <v>182</v>
      </c>
      <c r="T374" s="5">
        <v>164</v>
      </c>
      <c r="U374" s="5">
        <v>167</v>
      </c>
      <c r="V374" s="5">
        <v>350</v>
      </c>
      <c r="W374" s="5">
        <v>527</v>
      </c>
      <c r="X374" s="5">
        <v>336</v>
      </c>
      <c r="Y374" s="5">
        <v>231</v>
      </c>
      <c r="Z374" s="5">
        <v>315</v>
      </c>
      <c r="AA374" s="5">
        <v>308</v>
      </c>
      <c r="AB374" s="5">
        <v>397</v>
      </c>
      <c r="AC374" s="5">
        <v>108</v>
      </c>
      <c r="AD374" s="5">
        <v>27</v>
      </c>
      <c r="AE374" s="5">
        <v>331</v>
      </c>
      <c r="AF374" s="5">
        <v>245</v>
      </c>
      <c r="AG374" s="5">
        <v>135</v>
      </c>
      <c r="AH374" s="5">
        <v>75</v>
      </c>
      <c r="AI374" s="5">
        <v>89</v>
      </c>
      <c r="AJ374" s="5">
        <v>55</v>
      </c>
      <c r="AK374" s="5">
        <v>54</v>
      </c>
      <c r="AL374" s="5">
        <v>239</v>
      </c>
      <c r="AM374" s="5">
        <v>315</v>
      </c>
    </row>
    <row r="375" spans="1:77" ht="16" x14ac:dyDescent="0.2">
      <c r="A375" s="1" t="s">
        <v>111</v>
      </c>
      <c r="B375" s="5">
        <v>231</v>
      </c>
      <c r="C375" s="5">
        <v>116</v>
      </c>
      <c r="D375" s="5">
        <v>114</v>
      </c>
      <c r="E375" s="5">
        <v>24</v>
      </c>
      <c r="F375" s="5">
        <v>47</v>
      </c>
      <c r="G375" s="5">
        <v>56</v>
      </c>
      <c r="H375" s="5">
        <v>41</v>
      </c>
      <c r="I375" s="5">
        <v>29</v>
      </c>
      <c r="J375" s="5">
        <v>35</v>
      </c>
      <c r="K375" s="5">
        <v>38</v>
      </c>
      <c r="L375" s="5">
        <v>65</v>
      </c>
      <c r="M375" s="5">
        <v>34</v>
      </c>
      <c r="N375" s="5">
        <v>57</v>
      </c>
      <c r="O375" s="5">
        <v>195</v>
      </c>
      <c r="P375" s="5">
        <v>22</v>
      </c>
      <c r="Q375" s="5">
        <v>9</v>
      </c>
      <c r="R375" s="5">
        <v>5</v>
      </c>
      <c r="S375" s="5">
        <v>41</v>
      </c>
      <c r="T375" s="5">
        <v>38</v>
      </c>
      <c r="U375" s="5">
        <v>51</v>
      </c>
      <c r="V375" s="5">
        <v>101</v>
      </c>
      <c r="W375" s="5">
        <v>147</v>
      </c>
      <c r="X375" s="5">
        <v>84</v>
      </c>
      <c r="Y375" s="5">
        <v>65</v>
      </c>
      <c r="Z375" s="5">
        <v>87</v>
      </c>
      <c r="AA375" s="5">
        <v>76</v>
      </c>
      <c r="AB375" s="5">
        <v>111</v>
      </c>
      <c r="AC375" s="5">
        <v>33</v>
      </c>
      <c r="AD375" s="5">
        <v>5</v>
      </c>
      <c r="AE375" s="5">
        <v>82</v>
      </c>
      <c r="AF375" s="5">
        <v>72</v>
      </c>
      <c r="AG375" s="5">
        <v>25</v>
      </c>
      <c r="AH375" s="5">
        <v>17</v>
      </c>
      <c r="AI375" s="5">
        <v>32</v>
      </c>
      <c r="AJ375" s="5">
        <v>13</v>
      </c>
      <c r="AK375" s="5">
        <v>13</v>
      </c>
      <c r="AL375" s="5">
        <v>70</v>
      </c>
      <c r="AM375" s="5">
        <v>78</v>
      </c>
    </row>
    <row r="376" spans="1:77" ht="16" x14ac:dyDescent="0.2">
      <c r="B376" s="6">
        <v>0.26738942359733359</v>
      </c>
      <c r="C376" s="6">
        <v>0.27235728750031002</v>
      </c>
      <c r="D376" s="6">
        <v>0.26252153172832421</v>
      </c>
      <c r="E376" s="6">
        <v>0.27378819676430638</v>
      </c>
      <c r="F376" s="6">
        <v>0.28557202982329172</v>
      </c>
      <c r="G376" s="6">
        <v>0.36598313900260232</v>
      </c>
      <c r="H376" s="6">
        <v>0.26950103212999499</v>
      </c>
      <c r="I376" s="6">
        <v>0.2086193290605424</v>
      </c>
      <c r="J376" s="6">
        <v>0.20467756903570769</v>
      </c>
      <c r="K376" s="6">
        <v>0.35125161382011227</v>
      </c>
      <c r="L376" s="6">
        <v>0.23409295488914231</v>
      </c>
      <c r="M376" s="6">
        <v>0.23919165252935359</v>
      </c>
      <c r="N376" s="6">
        <v>0.30204844092906241</v>
      </c>
      <c r="O376" s="6">
        <v>0.27058690559814802</v>
      </c>
      <c r="P376" s="6">
        <v>0.27034239994565468</v>
      </c>
      <c r="Q376" s="6">
        <v>0.23531518872145121</v>
      </c>
      <c r="R376" s="6">
        <v>0.21031336147906821</v>
      </c>
      <c r="S376" s="6">
        <v>0.22294473796409831</v>
      </c>
      <c r="T376" s="6">
        <v>0.2336329208479157</v>
      </c>
      <c r="U376" s="6">
        <v>0.30412441951857833</v>
      </c>
      <c r="V376" s="6">
        <v>0.28884088484878873</v>
      </c>
      <c r="W376" s="6">
        <v>0.2785282040723091</v>
      </c>
      <c r="X376" s="6">
        <v>0.2499432782178776</v>
      </c>
      <c r="Y376" s="6">
        <v>0.27935800612164358</v>
      </c>
      <c r="Z376" s="6">
        <v>0.27693934454890579</v>
      </c>
      <c r="AA376" s="6">
        <v>0.24661085588759599</v>
      </c>
      <c r="AB376" s="6">
        <v>0.27969887155130452</v>
      </c>
      <c r="AC376" s="6">
        <v>0.30445708248376768</v>
      </c>
      <c r="AD376" s="6">
        <v>0.1894204887080847</v>
      </c>
      <c r="AE376" s="6">
        <v>0.24685863188844409</v>
      </c>
      <c r="AF376" s="6">
        <v>0.29475133793852032</v>
      </c>
      <c r="AG376" s="6">
        <v>0.18656984549488639</v>
      </c>
      <c r="AH376" s="6">
        <v>0.2263550529933202</v>
      </c>
      <c r="AI376" s="6">
        <v>0.36054318142743641</v>
      </c>
      <c r="AJ376" s="6">
        <v>0.24188035450918521</v>
      </c>
      <c r="AK376" s="6">
        <v>0.24494795418069029</v>
      </c>
      <c r="AL376" s="6">
        <v>0.29412159248904202</v>
      </c>
      <c r="AM376" s="6">
        <v>0.24613965218771919</v>
      </c>
    </row>
    <row r="377" spans="1:77" ht="16" x14ac:dyDescent="0.2">
      <c r="A377" s="1" t="s">
        <v>112</v>
      </c>
      <c r="B377" s="5">
        <v>632</v>
      </c>
      <c r="C377" s="5">
        <v>311</v>
      </c>
      <c r="D377" s="5">
        <v>321</v>
      </c>
      <c r="E377" s="5">
        <v>63</v>
      </c>
      <c r="F377" s="5">
        <v>117</v>
      </c>
      <c r="G377" s="5">
        <v>96</v>
      </c>
      <c r="H377" s="5">
        <v>111</v>
      </c>
      <c r="I377" s="5">
        <v>109</v>
      </c>
      <c r="J377" s="5">
        <v>136</v>
      </c>
      <c r="K377" s="5">
        <v>71</v>
      </c>
      <c r="L377" s="5">
        <v>214</v>
      </c>
      <c r="M377" s="5">
        <v>109</v>
      </c>
      <c r="N377" s="5">
        <v>132</v>
      </c>
      <c r="O377" s="5">
        <v>526</v>
      </c>
      <c r="P377" s="5">
        <v>58</v>
      </c>
      <c r="Q377" s="5">
        <v>30</v>
      </c>
      <c r="R377" s="5">
        <v>18</v>
      </c>
      <c r="S377" s="5">
        <v>141</v>
      </c>
      <c r="T377" s="5">
        <v>126</v>
      </c>
      <c r="U377" s="5">
        <v>116</v>
      </c>
      <c r="V377" s="5">
        <v>249</v>
      </c>
      <c r="W377" s="5">
        <v>380</v>
      </c>
      <c r="X377" s="5">
        <v>252</v>
      </c>
      <c r="Y377" s="5">
        <v>167</v>
      </c>
      <c r="Z377" s="5">
        <v>228</v>
      </c>
      <c r="AA377" s="5">
        <v>232</v>
      </c>
      <c r="AB377" s="5">
        <v>286</v>
      </c>
      <c r="AC377" s="5">
        <v>75</v>
      </c>
      <c r="AD377" s="5">
        <v>22</v>
      </c>
      <c r="AE377" s="5">
        <v>249</v>
      </c>
      <c r="AF377" s="5">
        <v>173</v>
      </c>
      <c r="AG377" s="5">
        <v>110</v>
      </c>
      <c r="AH377" s="5">
        <v>58</v>
      </c>
      <c r="AI377" s="5">
        <v>57</v>
      </c>
      <c r="AJ377" s="5">
        <v>42</v>
      </c>
      <c r="AK377" s="5">
        <v>41</v>
      </c>
      <c r="AL377" s="5">
        <v>169</v>
      </c>
      <c r="AM377" s="5">
        <v>238</v>
      </c>
    </row>
    <row r="378" spans="1:77" ht="16" x14ac:dyDescent="0.2">
      <c r="B378" s="6">
        <v>0.73261057640266725</v>
      </c>
      <c r="C378" s="6">
        <v>0.72764271249968937</v>
      </c>
      <c r="D378" s="6">
        <v>0.73747846827167651</v>
      </c>
      <c r="E378" s="6">
        <v>0.72621180323569334</v>
      </c>
      <c r="F378" s="6">
        <v>0.714427970176708</v>
      </c>
      <c r="G378" s="6">
        <v>0.63401686099739751</v>
      </c>
      <c r="H378" s="6">
        <v>0.73049896787000501</v>
      </c>
      <c r="I378" s="6">
        <v>0.79138067093945741</v>
      </c>
      <c r="J378" s="6">
        <v>0.79532243096429278</v>
      </c>
      <c r="K378" s="6">
        <v>0.64874838617988762</v>
      </c>
      <c r="L378" s="6">
        <v>0.76590704511085739</v>
      </c>
      <c r="M378" s="6">
        <v>0.76080834747064718</v>
      </c>
      <c r="N378" s="6">
        <v>0.69795155907093653</v>
      </c>
      <c r="O378" s="6">
        <v>0.72941309440185342</v>
      </c>
      <c r="P378" s="6">
        <v>0.72965760005434521</v>
      </c>
      <c r="Q378" s="6">
        <v>0.76468481127854904</v>
      </c>
      <c r="R378" s="6">
        <v>0.78968663852093168</v>
      </c>
      <c r="S378" s="6">
        <v>0.77705526203590158</v>
      </c>
      <c r="T378" s="6">
        <v>0.7663670791520848</v>
      </c>
      <c r="U378" s="6">
        <v>0.69587558048142206</v>
      </c>
      <c r="V378" s="6">
        <v>0.71115911515121111</v>
      </c>
      <c r="W378" s="6">
        <v>0.72147179592769073</v>
      </c>
      <c r="X378" s="6">
        <v>0.75005672178212157</v>
      </c>
      <c r="Y378" s="6">
        <v>0.72064199387835604</v>
      </c>
      <c r="Z378" s="6">
        <v>0.72306065545109455</v>
      </c>
      <c r="AA378" s="6">
        <v>0.75338914411240376</v>
      </c>
      <c r="AB378" s="6">
        <v>0.72030112844869498</v>
      </c>
      <c r="AC378" s="6">
        <v>0.69554291751623221</v>
      </c>
      <c r="AD378" s="6">
        <v>0.81057951129191519</v>
      </c>
      <c r="AE378" s="6">
        <v>0.7531413681115553</v>
      </c>
      <c r="AF378" s="6">
        <v>0.70524866206147907</v>
      </c>
      <c r="AG378" s="6">
        <v>0.81343015450511325</v>
      </c>
      <c r="AH378" s="6">
        <v>0.77364494700667985</v>
      </c>
      <c r="AI378" s="6">
        <v>0.6394568185725632</v>
      </c>
      <c r="AJ378" s="6">
        <v>0.75811964549081456</v>
      </c>
      <c r="AK378" s="6">
        <v>0.75505204581931007</v>
      </c>
      <c r="AL378" s="6">
        <v>0.70587840751095798</v>
      </c>
      <c r="AM378" s="6">
        <v>0.7538603478122804</v>
      </c>
    </row>
    <row r="380" spans="1:77" ht="16" x14ac:dyDescent="0.2">
      <c r="A380" s="3" t="str">
        <f>HYPERLINK("#Contents!A1","Contents")</f>
        <v>Contents</v>
      </c>
    </row>
    <row r="381" spans="1:77" ht="16" x14ac:dyDescent="0.2">
      <c r="A381" s="2" t="s">
        <v>166</v>
      </c>
      <c r="BY381" t="s">
        <v>167</v>
      </c>
    </row>
    <row r="382" spans="1:77" ht="16" x14ac:dyDescent="0.2">
      <c r="A382" s="1" t="s">
        <v>155</v>
      </c>
    </row>
    <row r="384" spans="1:77" ht="30" customHeight="1" x14ac:dyDescent="0.2">
      <c r="B384" s="25" t="s">
        <v>38</v>
      </c>
      <c r="C384" s="22" t="s">
        <v>39</v>
      </c>
      <c r="D384" s="24"/>
      <c r="E384" s="22" t="s">
        <v>40</v>
      </c>
      <c r="F384" s="23"/>
      <c r="G384" s="23"/>
      <c r="H384" s="23"/>
      <c r="I384" s="23"/>
      <c r="J384" s="24"/>
      <c r="K384" s="22" t="s">
        <v>41</v>
      </c>
      <c r="L384" s="23"/>
      <c r="M384" s="23"/>
      <c r="N384" s="23"/>
      <c r="O384" s="23"/>
      <c r="P384" s="23"/>
      <c r="Q384" s="23"/>
      <c r="R384" s="24"/>
      <c r="S384" s="22" t="s">
        <v>42</v>
      </c>
      <c r="T384" s="23"/>
      <c r="U384" s="23"/>
      <c r="V384" s="24"/>
      <c r="W384" s="22" t="s">
        <v>43</v>
      </c>
      <c r="X384" s="24"/>
      <c r="Y384" s="22" t="s">
        <v>44</v>
      </c>
      <c r="Z384" s="23"/>
      <c r="AA384" s="24"/>
      <c r="AB384" s="22" t="s">
        <v>45</v>
      </c>
      <c r="AC384" s="23"/>
      <c r="AD384" s="23"/>
      <c r="AE384" s="24"/>
      <c r="AF384" s="22" t="s">
        <v>46</v>
      </c>
      <c r="AG384" s="23"/>
      <c r="AH384" s="23"/>
      <c r="AI384" s="23"/>
      <c r="AJ384" s="23"/>
      <c r="AK384" s="24"/>
      <c r="AL384" s="22" t="s">
        <v>47</v>
      </c>
      <c r="AM384" s="24"/>
    </row>
    <row r="385" spans="1:77" ht="30" customHeight="1" x14ac:dyDescent="0.2">
      <c r="B385" s="26"/>
      <c r="C385" s="4" t="s">
        <v>48</v>
      </c>
      <c r="D385" s="4" t="s">
        <v>49</v>
      </c>
      <c r="E385" s="4" t="s">
        <v>50</v>
      </c>
      <c r="F385" s="4" t="s">
        <v>51</v>
      </c>
      <c r="G385" s="4" t="s">
        <v>52</v>
      </c>
      <c r="H385" s="4" t="s">
        <v>53</v>
      </c>
      <c r="I385" s="4" t="s">
        <v>54</v>
      </c>
      <c r="J385" s="4" t="s">
        <v>55</v>
      </c>
      <c r="K385" s="4" t="s">
        <v>56</v>
      </c>
      <c r="L385" s="4" t="s">
        <v>57</v>
      </c>
      <c r="M385" s="4" t="s">
        <v>58</v>
      </c>
      <c r="N385" s="4" t="s">
        <v>59</v>
      </c>
      <c r="O385" s="4" t="s">
        <v>60</v>
      </c>
      <c r="P385" s="4" t="s">
        <v>61</v>
      </c>
      <c r="Q385" s="4" t="s">
        <v>62</v>
      </c>
      <c r="R385" s="4" t="s">
        <v>63</v>
      </c>
      <c r="S385" s="4" t="s">
        <v>64</v>
      </c>
      <c r="T385" s="4" t="s">
        <v>65</v>
      </c>
      <c r="U385" s="4" t="s">
        <v>66</v>
      </c>
      <c r="V385" s="4" t="s">
        <v>67</v>
      </c>
      <c r="W385" s="4" t="s">
        <v>68</v>
      </c>
      <c r="X385" s="4" t="s">
        <v>69</v>
      </c>
      <c r="Y385" s="4" t="s">
        <v>70</v>
      </c>
      <c r="Z385" s="4" t="s">
        <v>71</v>
      </c>
      <c r="AA385" s="4" t="s">
        <v>72</v>
      </c>
      <c r="AB385" s="4" t="s">
        <v>73</v>
      </c>
      <c r="AC385" s="4" t="s">
        <v>74</v>
      </c>
      <c r="AD385" s="4" t="s">
        <v>75</v>
      </c>
      <c r="AE385" s="4" t="s">
        <v>76</v>
      </c>
      <c r="AF385" s="4" t="s">
        <v>77</v>
      </c>
      <c r="AG385" s="4" t="s">
        <v>78</v>
      </c>
      <c r="AH385" s="4" t="s">
        <v>79</v>
      </c>
      <c r="AI385" s="4" t="s">
        <v>80</v>
      </c>
      <c r="AJ385" s="4" t="s">
        <v>81</v>
      </c>
      <c r="AK385" s="4" t="s">
        <v>82</v>
      </c>
      <c r="AL385" s="4" t="s">
        <v>83</v>
      </c>
      <c r="AM385" s="4" t="s">
        <v>84</v>
      </c>
    </row>
    <row r="386" spans="1:77" ht="16" x14ac:dyDescent="0.2">
      <c r="A386" s="1" t="s">
        <v>85</v>
      </c>
      <c r="B386" s="5">
        <v>908</v>
      </c>
      <c r="C386" s="5">
        <v>477</v>
      </c>
      <c r="D386" s="5">
        <v>431</v>
      </c>
      <c r="E386" s="5">
        <v>91</v>
      </c>
      <c r="F386" s="5">
        <v>176</v>
      </c>
      <c r="G386" s="5">
        <v>173</v>
      </c>
      <c r="H386" s="5">
        <v>186</v>
      </c>
      <c r="I386" s="5">
        <v>149</v>
      </c>
      <c r="J386" s="5">
        <v>133</v>
      </c>
      <c r="K386" s="5">
        <v>122</v>
      </c>
      <c r="L386" s="5">
        <v>280</v>
      </c>
      <c r="M386" s="5">
        <v>143</v>
      </c>
      <c r="N386" s="5">
        <v>208</v>
      </c>
      <c r="O386" s="5">
        <v>753</v>
      </c>
      <c r="P386" s="5">
        <v>82</v>
      </c>
      <c r="Q386" s="5">
        <v>47</v>
      </c>
      <c r="R386" s="5">
        <v>26</v>
      </c>
      <c r="S386" s="5">
        <v>135</v>
      </c>
      <c r="T386" s="5">
        <v>149</v>
      </c>
      <c r="U386" s="5">
        <v>184</v>
      </c>
      <c r="V386" s="5">
        <v>440</v>
      </c>
      <c r="W386" s="5">
        <v>484</v>
      </c>
      <c r="X386" s="5">
        <v>424</v>
      </c>
      <c r="Y386" s="5">
        <v>234</v>
      </c>
      <c r="Z386" s="5">
        <v>333</v>
      </c>
      <c r="AA386" s="5">
        <v>330</v>
      </c>
      <c r="AB386" s="5">
        <v>455</v>
      </c>
      <c r="AC386" s="5">
        <v>125</v>
      </c>
      <c r="AD386" s="5">
        <v>47</v>
      </c>
      <c r="AE386" s="5">
        <v>281</v>
      </c>
      <c r="AF386" s="5">
        <v>337</v>
      </c>
      <c r="AG386" s="5">
        <v>115</v>
      </c>
      <c r="AH386" s="5">
        <v>91</v>
      </c>
      <c r="AI386" s="5">
        <v>60</v>
      </c>
      <c r="AJ386" s="5">
        <v>38</v>
      </c>
      <c r="AK386" s="5">
        <v>48</v>
      </c>
      <c r="AL386" s="5">
        <v>234</v>
      </c>
      <c r="AM386" s="5">
        <v>358</v>
      </c>
    </row>
    <row r="387" spans="1:77" ht="16" x14ac:dyDescent="0.2">
      <c r="A387" s="1" t="s">
        <v>86</v>
      </c>
      <c r="B387" s="5">
        <v>863</v>
      </c>
      <c r="C387" s="5">
        <v>427</v>
      </c>
      <c r="D387" s="5">
        <v>436</v>
      </c>
      <c r="E387" s="5">
        <v>87</v>
      </c>
      <c r="F387" s="5">
        <v>163</v>
      </c>
      <c r="G387" s="5">
        <v>152</v>
      </c>
      <c r="H387" s="5">
        <v>151</v>
      </c>
      <c r="I387" s="5">
        <v>138</v>
      </c>
      <c r="J387" s="5">
        <v>171</v>
      </c>
      <c r="K387" s="5">
        <v>109</v>
      </c>
      <c r="L387" s="5">
        <v>280</v>
      </c>
      <c r="M387" s="5">
        <v>144</v>
      </c>
      <c r="N387" s="5">
        <v>189</v>
      </c>
      <c r="O387" s="5">
        <v>721</v>
      </c>
      <c r="P387" s="5">
        <v>80</v>
      </c>
      <c r="Q387" s="5">
        <v>39</v>
      </c>
      <c r="R387" s="5">
        <v>22</v>
      </c>
      <c r="S387" s="5">
        <v>182</v>
      </c>
      <c r="T387" s="5">
        <v>164</v>
      </c>
      <c r="U387" s="5">
        <v>167</v>
      </c>
      <c r="V387" s="5">
        <v>350</v>
      </c>
      <c r="W387" s="5">
        <v>527</v>
      </c>
      <c r="X387" s="5">
        <v>336</v>
      </c>
      <c r="Y387" s="5">
        <v>231</v>
      </c>
      <c r="Z387" s="5">
        <v>315</v>
      </c>
      <c r="AA387" s="5">
        <v>308</v>
      </c>
      <c r="AB387" s="5">
        <v>397</v>
      </c>
      <c r="AC387" s="5">
        <v>108</v>
      </c>
      <c r="AD387" s="5">
        <v>27</v>
      </c>
      <c r="AE387" s="5">
        <v>331</v>
      </c>
      <c r="AF387" s="5">
        <v>245</v>
      </c>
      <c r="AG387" s="5">
        <v>135</v>
      </c>
      <c r="AH387" s="5">
        <v>75</v>
      </c>
      <c r="AI387" s="5">
        <v>89</v>
      </c>
      <c r="AJ387" s="5">
        <v>55</v>
      </c>
      <c r="AK387" s="5">
        <v>54</v>
      </c>
      <c r="AL387" s="5">
        <v>239</v>
      </c>
      <c r="AM387" s="5">
        <v>315</v>
      </c>
    </row>
    <row r="388" spans="1:77" ht="16" x14ac:dyDescent="0.2">
      <c r="A388" s="1" t="s">
        <v>111</v>
      </c>
      <c r="B388" s="5">
        <v>169</v>
      </c>
      <c r="C388" s="5">
        <v>69</v>
      </c>
      <c r="D388" s="5">
        <v>100</v>
      </c>
      <c r="E388" s="5">
        <v>14</v>
      </c>
      <c r="F388" s="5">
        <v>38</v>
      </c>
      <c r="G388" s="5">
        <v>32</v>
      </c>
      <c r="H388" s="5">
        <v>42</v>
      </c>
      <c r="I388" s="5">
        <v>18</v>
      </c>
      <c r="J388" s="5">
        <v>27</v>
      </c>
      <c r="K388" s="5">
        <v>21</v>
      </c>
      <c r="L388" s="5">
        <v>45</v>
      </c>
      <c r="M388" s="5">
        <v>31</v>
      </c>
      <c r="N388" s="5">
        <v>45</v>
      </c>
      <c r="O388" s="5">
        <v>141</v>
      </c>
      <c r="P388" s="5">
        <v>16</v>
      </c>
      <c r="Q388" s="5">
        <v>7</v>
      </c>
      <c r="R388" s="5">
        <v>5</v>
      </c>
      <c r="S388" s="5">
        <v>29</v>
      </c>
      <c r="T388" s="5">
        <v>31</v>
      </c>
      <c r="U388" s="5">
        <v>35</v>
      </c>
      <c r="V388" s="5">
        <v>74</v>
      </c>
      <c r="W388" s="5">
        <v>113</v>
      </c>
      <c r="X388" s="5">
        <v>56</v>
      </c>
      <c r="Y388" s="5">
        <v>40</v>
      </c>
      <c r="Z388" s="5">
        <v>57</v>
      </c>
      <c r="AA388" s="5">
        <v>69</v>
      </c>
      <c r="AB388" s="5">
        <v>89</v>
      </c>
      <c r="AC388" s="5">
        <v>14</v>
      </c>
      <c r="AD388" s="5">
        <v>7</v>
      </c>
      <c r="AE388" s="5">
        <v>59</v>
      </c>
      <c r="AF388" s="5">
        <v>49</v>
      </c>
      <c r="AG388" s="5">
        <v>32</v>
      </c>
      <c r="AH388" s="5">
        <v>13</v>
      </c>
      <c r="AI388" s="5">
        <v>16</v>
      </c>
      <c r="AJ388" s="5">
        <v>13</v>
      </c>
      <c r="AK388" s="5">
        <v>13</v>
      </c>
      <c r="AL388" s="5">
        <v>48</v>
      </c>
      <c r="AM388" s="5">
        <v>72</v>
      </c>
    </row>
    <row r="389" spans="1:77" ht="16" x14ac:dyDescent="0.2">
      <c r="B389" s="6">
        <v>0.19600255816553691</v>
      </c>
      <c r="C389" s="6">
        <v>0.1612101834767162</v>
      </c>
      <c r="D389" s="6">
        <v>0.23009477992502131</v>
      </c>
      <c r="E389" s="6">
        <v>0.15526995345438721</v>
      </c>
      <c r="F389" s="6">
        <v>0.23064568901743521</v>
      </c>
      <c r="G389" s="6">
        <v>0.20937362706256771</v>
      </c>
      <c r="H389" s="6">
        <v>0.27440353124384592</v>
      </c>
      <c r="I389" s="6">
        <v>0.12791578057332989</v>
      </c>
      <c r="J389" s="6">
        <v>0.1572757009684379</v>
      </c>
      <c r="K389" s="6">
        <v>0.1914613966753568</v>
      </c>
      <c r="L389" s="6">
        <v>0.15923971687022659</v>
      </c>
      <c r="M389" s="6">
        <v>0.21562532310106011</v>
      </c>
      <c r="N389" s="6">
        <v>0.2373905662412413</v>
      </c>
      <c r="O389" s="6">
        <v>0.19580342228394551</v>
      </c>
      <c r="P389" s="6">
        <v>0.19751555486078651</v>
      </c>
      <c r="Q389" s="6">
        <v>0.17809367199476331</v>
      </c>
      <c r="R389" s="6">
        <v>0.2284214286574944</v>
      </c>
      <c r="S389" s="6">
        <v>0.1578223410516818</v>
      </c>
      <c r="T389" s="6">
        <v>0.19107935664223979</v>
      </c>
      <c r="U389" s="6">
        <v>0.21108145009272269</v>
      </c>
      <c r="V389" s="6">
        <v>0.21098588123974241</v>
      </c>
      <c r="W389" s="6">
        <v>0.2145992624085048</v>
      </c>
      <c r="X389" s="6">
        <v>0.166875419289747</v>
      </c>
      <c r="Y389" s="6">
        <v>0.17294682858486499</v>
      </c>
      <c r="Z389" s="6">
        <v>0.1794295138819702</v>
      </c>
      <c r="AA389" s="6">
        <v>0.22495757423545851</v>
      </c>
      <c r="AB389" s="6">
        <v>0.22427157410144929</v>
      </c>
      <c r="AC389" s="6">
        <v>0.12903639528163061</v>
      </c>
      <c r="AD389" s="6">
        <v>0.25450469843257362</v>
      </c>
      <c r="AE389" s="6">
        <v>0.17920094183774241</v>
      </c>
      <c r="AF389" s="6">
        <v>0.20035487950458999</v>
      </c>
      <c r="AG389" s="6">
        <v>0.2395134070640976</v>
      </c>
      <c r="AH389" s="6">
        <v>0.1669505922024577</v>
      </c>
      <c r="AI389" s="6">
        <v>0.17469689722215431</v>
      </c>
      <c r="AJ389" s="6">
        <v>0.23837383620231101</v>
      </c>
      <c r="AK389" s="6">
        <v>0.24063264136692961</v>
      </c>
      <c r="AL389" s="6">
        <v>0.1998256259509591</v>
      </c>
      <c r="AM389" s="6">
        <v>0.22755848264516021</v>
      </c>
    </row>
    <row r="390" spans="1:77" ht="16" x14ac:dyDescent="0.2">
      <c r="A390" s="1" t="s">
        <v>112</v>
      </c>
      <c r="B390" s="5">
        <v>694</v>
      </c>
      <c r="C390" s="5">
        <v>358</v>
      </c>
      <c r="D390" s="5">
        <v>336</v>
      </c>
      <c r="E390" s="5">
        <v>74</v>
      </c>
      <c r="F390" s="5">
        <v>126</v>
      </c>
      <c r="G390" s="5">
        <v>120</v>
      </c>
      <c r="H390" s="5">
        <v>110</v>
      </c>
      <c r="I390" s="5">
        <v>120</v>
      </c>
      <c r="J390" s="5">
        <v>144</v>
      </c>
      <c r="K390" s="5">
        <v>88</v>
      </c>
      <c r="L390" s="5">
        <v>235</v>
      </c>
      <c r="M390" s="5">
        <v>113</v>
      </c>
      <c r="N390" s="5">
        <v>144</v>
      </c>
      <c r="O390" s="5">
        <v>580</v>
      </c>
      <c r="P390" s="5">
        <v>64</v>
      </c>
      <c r="Q390" s="5">
        <v>32</v>
      </c>
      <c r="R390" s="5">
        <v>17</v>
      </c>
      <c r="S390" s="5">
        <v>153</v>
      </c>
      <c r="T390" s="5">
        <v>133</v>
      </c>
      <c r="U390" s="5">
        <v>132</v>
      </c>
      <c r="V390" s="5">
        <v>276</v>
      </c>
      <c r="W390" s="5">
        <v>414</v>
      </c>
      <c r="X390" s="5">
        <v>280</v>
      </c>
      <c r="Y390" s="5">
        <v>191</v>
      </c>
      <c r="Z390" s="5">
        <v>259</v>
      </c>
      <c r="AA390" s="5">
        <v>239</v>
      </c>
      <c r="AB390" s="5">
        <v>308</v>
      </c>
      <c r="AC390" s="5">
        <v>94</v>
      </c>
      <c r="AD390" s="5">
        <v>20</v>
      </c>
      <c r="AE390" s="5">
        <v>272</v>
      </c>
      <c r="AF390" s="5">
        <v>196</v>
      </c>
      <c r="AG390" s="5">
        <v>103</v>
      </c>
      <c r="AH390" s="5">
        <v>63</v>
      </c>
      <c r="AI390" s="5">
        <v>73</v>
      </c>
      <c r="AJ390" s="5">
        <v>42</v>
      </c>
      <c r="AK390" s="5">
        <v>41</v>
      </c>
      <c r="AL390" s="5">
        <v>191</v>
      </c>
      <c r="AM390" s="5">
        <v>243</v>
      </c>
    </row>
    <row r="391" spans="1:77" ht="16" x14ac:dyDescent="0.2">
      <c r="B391" s="6">
        <v>0.80399744183446364</v>
      </c>
      <c r="C391" s="6">
        <v>0.83878981652328322</v>
      </c>
      <c r="D391" s="6">
        <v>0.76990522007497897</v>
      </c>
      <c r="E391" s="6">
        <v>0.84473004654561257</v>
      </c>
      <c r="F391" s="6">
        <v>0.76935431098256479</v>
      </c>
      <c r="G391" s="6">
        <v>0.79062637293743188</v>
      </c>
      <c r="H391" s="6">
        <v>0.72559646875615413</v>
      </c>
      <c r="I391" s="6">
        <v>0.87208421942667003</v>
      </c>
      <c r="J391" s="6">
        <v>0.84272429903156254</v>
      </c>
      <c r="K391" s="6">
        <v>0.80853860332464322</v>
      </c>
      <c r="L391" s="6">
        <v>0.84076028312977291</v>
      </c>
      <c r="M391" s="6">
        <v>0.78437467689894058</v>
      </c>
      <c r="N391" s="6">
        <v>0.76260943375875778</v>
      </c>
      <c r="O391" s="6">
        <v>0.80419657771605557</v>
      </c>
      <c r="P391" s="6">
        <v>0.80248444513921335</v>
      </c>
      <c r="Q391" s="6">
        <v>0.82190632800523689</v>
      </c>
      <c r="R391" s="6">
        <v>0.77157857134250551</v>
      </c>
      <c r="S391" s="6">
        <v>0.84217765894831831</v>
      </c>
      <c r="T391" s="6">
        <v>0.80892064335776104</v>
      </c>
      <c r="U391" s="6">
        <v>0.78891854990727794</v>
      </c>
      <c r="V391" s="6">
        <v>0.78901411876025696</v>
      </c>
      <c r="W391" s="6">
        <v>0.78540073759149476</v>
      </c>
      <c r="X391" s="6">
        <v>0.83312458071025242</v>
      </c>
      <c r="Y391" s="6">
        <v>0.82705317141513457</v>
      </c>
      <c r="Z391" s="6">
        <v>0.82057048611803063</v>
      </c>
      <c r="AA391" s="6">
        <v>0.77504242576454119</v>
      </c>
      <c r="AB391" s="6">
        <v>0.77572842589855007</v>
      </c>
      <c r="AC391" s="6">
        <v>0.87096360471836931</v>
      </c>
      <c r="AD391" s="6">
        <v>0.74549530156742638</v>
      </c>
      <c r="AE391" s="6">
        <v>0.8207990581622574</v>
      </c>
      <c r="AF391" s="6">
        <v>0.7996451204954097</v>
      </c>
      <c r="AG391" s="6">
        <v>0.76048659293590237</v>
      </c>
      <c r="AH391" s="6">
        <v>0.83304940779754222</v>
      </c>
      <c r="AI391" s="6">
        <v>0.82530310277784558</v>
      </c>
      <c r="AJ391" s="6">
        <v>0.76162616379768877</v>
      </c>
      <c r="AK391" s="6">
        <v>0.75936735863307059</v>
      </c>
      <c r="AL391" s="6">
        <v>0.80017437404904124</v>
      </c>
      <c r="AM391" s="6">
        <v>0.77244151735483957</v>
      </c>
    </row>
    <row r="393" spans="1:77" ht="16" x14ac:dyDescent="0.2">
      <c r="A393" s="3" t="str">
        <f>HYPERLINK("#Contents!A1","Contents")</f>
        <v>Contents</v>
      </c>
    </row>
    <row r="394" spans="1:77" ht="16" x14ac:dyDescent="0.2">
      <c r="A394" s="2" t="s">
        <v>168</v>
      </c>
      <c r="BY394" t="s">
        <v>169</v>
      </c>
    </row>
    <row r="395" spans="1:77" ht="16" x14ac:dyDescent="0.2">
      <c r="A395" s="1" t="s">
        <v>155</v>
      </c>
    </row>
    <row r="397" spans="1:77" ht="30" customHeight="1" x14ac:dyDescent="0.2">
      <c r="B397" s="25" t="s">
        <v>38</v>
      </c>
      <c r="C397" s="22" t="s">
        <v>39</v>
      </c>
      <c r="D397" s="24"/>
      <c r="E397" s="22" t="s">
        <v>40</v>
      </c>
      <c r="F397" s="23"/>
      <c r="G397" s="23"/>
      <c r="H397" s="23"/>
      <c r="I397" s="23"/>
      <c r="J397" s="24"/>
      <c r="K397" s="22" t="s">
        <v>41</v>
      </c>
      <c r="L397" s="23"/>
      <c r="M397" s="23"/>
      <c r="N397" s="23"/>
      <c r="O397" s="23"/>
      <c r="P397" s="23"/>
      <c r="Q397" s="23"/>
      <c r="R397" s="24"/>
      <c r="S397" s="22" t="s">
        <v>42</v>
      </c>
      <c r="T397" s="23"/>
      <c r="U397" s="23"/>
      <c r="V397" s="24"/>
      <c r="W397" s="22" t="s">
        <v>43</v>
      </c>
      <c r="X397" s="24"/>
      <c r="Y397" s="22" t="s">
        <v>44</v>
      </c>
      <c r="Z397" s="23"/>
      <c r="AA397" s="24"/>
      <c r="AB397" s="22" t="s">
        <v>45</v>
      </c>
      <c r="AC397" s="23"/>
      <c r="AD397" s="23"/>
      <c r="AE397" s="24"/>
      <c r="AF397" s="22" t="s">
        <v>46</v>
      </c>
      <c r="AG397" s="23"/>
      <c r="AH397" s="23"/>
      <c r="AI397" s="23"/>
      <c r="AJ397" s="23"/>
      <c r="AK397" s="24"/>
      <c r="AL397" s="22" t="s">
        <v>47</v>
      </c>
      <c r="AM397" s="24"/>
    </row>
    <row r="398" spans="1:77" ht="30" customHeight="1" x14ac:dyDescent="0.2">
      <c r="B398" s="26"/>
      <c r="C398" s="4" t="s">
        <v>48</v>
      </c>
      <c r="D398" s="4" t="s">
        <v>49</v>
      </c>
      <c r="E398" s="4" t="s">
        <v>50</v>
      </c>
      <c r="F398" s="4" t="s">
        <v>51</v>
      </c>
      <c r="G398" s="4" t="s">
        <v>52</v>
      </c>
      <c r="H398" s="4" t="s">
        <v>53</v>
      </c>
      <c r="I398" s="4" t="s">
        <v>54</v>
      </c>
      <c r="J398" s="4" t="s">
        <v>55</v>
      </c>
      <c r="K398" s="4" t="s">
        <v>56</v>
      </c>
      <c r="L398" s="4" t="s">
        <v>57</v>
      </c>
      <c r="M398" s="4" t="s">
        <v>58</v>
      </c>
      <c r="N398" s="4" t="s">
        <v>59</v>
      </c>
      <c r="O398" s="4" t="s">
        <v>60</v>
      </c>
      <c r="P398" s="4" t="s">
        <v>61</v>
      </c>
      <c r="Q398" s="4" t="s">
        <v>62</v>
      </c>
      <c r="R398" s="4" t="s">
        <v>63</v>
      </c>
      <c r="S398" s="4" t="s">
        <v>64</v>
      </c>
      <c r="T398" s="4" t="s">
        <v>65</v>
      </c>
      <c r="U398" s="4" t="s">
        <v>66</v>
      </c>
      <c r="V398" s="4" t="s">
        <v>67</v>
      </c>
      <c r="W398" s="4" t="s">
        <v>68</v>
      </c>
      <c r="X398" s="4" t="s">
        <v>69</v>
      </c>
      <c r="Y398" s="4" t="s">
        <v>70</v>
      </c>
      <c r="Z398" s="4" t="s">
        <v>71</v>
      </c>
      <c r="AA398" s="4" t="s">
        <v>72</v>
      </c>
      <c r="AB398" s="4" t="s">
        <v>73</v>
      </c>
      <c r="AC398" s="4" t="s">
        <v>74</v>
      </c>
      <c r="AD398" s="4" t="s">
        <v>75</v>
      </c>
      <c r="AE398" s="4" t="s">
        <v>76</v>
      </c>
      <c r="AF398" s="4" t="s">
        <v>77</v>
      </c>
      <c r="AG398" s="4" t="s">
        <v>78</v>
      </c>
      <c r="AH398" s="4" t="s">
        <v>79</v>
      </c>
      <c r="AI398" s="4" t="s">
        <v>80</v>
      </c>
      <c r="AJ398" s="4" t="s">
        <v>81</v>
      </c>
      <c r="AK398" s="4" t="s">
        <v>82</v>
      </c>
      <c r="AL398" s="4" t="s">
        <v>83</v>
      </c>
      <c r="AM398" s="4" t="s">
        <v>84</v>
      </c>
    </row>
    <row r="399" spans="1:77" ht="16" x14ac:dyDescent="0.2">
      <c r="A399" s="1" t="s">
        <v>85</v>
      </c>
      <c r="B399" s="5">
        <v>908</v>
      </c>
      <c r="C399" s="5">
        <v>477</v>
      </c>
      <c r="D399" s="5">
        <v>431</v>
      </c>
      <c r="E399" s="5">
        <v>91</v>
      </c>
      <c r="F399" s="5">
        <v>176</v>
      </c>
      <c r="G399" s="5">
        <v>173</v>
      </c>
      <c r="H399" s="5">
        <v>186</v>
      </c>
      <c r="I399" s="5">
        <v>149</v>
      </c>
      <c r="J399" s="5">
        <v>133</v>
      </c>
      <c r="K399" s="5">
        <v>122</v>
      </c>
      <c r="L399" s="5">
        <v>280</v>
      </c>
      <c r="M399" s="5">
        <v>143</v>
      </c>
      <c r="N399" s="5">
        <v>208</v>
      </c>
      <c r="O399" s="5">
        <v>753</v>
      </c>
      <c r="P399" s="5">
        <v>82</v>
      </c>
      <c r="Q399" s="5">
        <v>47</v>
      </c>
      <c r="R399" s="5">
        <v>26</v>
      </c>
      <c r="S399" s="5">
        <v>135</v>
      </c>
      <c r="T399" s="5">
        <v>149</v>
      </c>
      <c r="U399" s="5">
        <v>184</v>
      </c>
      <c r="V399" s="5">
        <v>440</v>
      </c>
      <c r="W399" s="5">
        <v>484</v>
      </c>
      <c r="X399" s="5">
        <v>424</v>
      </c>
      <c r="Y399" s="5">
        <v>234</v>
      </c>
      <c r="Z399" s="5">
        <v>333</v>
      </c>
      <c r="AA399" s="5">
        <v>330</v>
      </c>
      <c r="AB399" s="5">
        <v>455</v>
      </c>
      <c r="AC399" s="5">
        <v>125</v>
      </c>
      <c r="AD399" s="5">
        <v>47</v>
      </c>
      <c r="AE399" s="5">
        <v>281</v>
      </c>
      <c r="AF399" s="5">
        <v>337</v>
      </c>
      <c r="AG399" s="5">
        <v>115</v>
      </c>
      <c r="AH399" s="5">
        <v>91</v>
      </c>
      <c r="AI399" s="5">
        <v>60</v>
      </c>
      <c r="AJ399" s="5">
        <v>38</v>
      </c>
      <c r="AK399" s="5">
        <v>48</v>
      </c>
      <c r="AL399" s="5">
        <v>234</v>
      </c>
      <c r="AM399" s="5">
        <v>358</v>
      </c>
    </row>
    <row r="400" spans="1:77" ht="16" x14ac:dyDescent="0.2">
      <c r="A400" s="1" t="s">
        <v>86</v>
      </c>
      <c r="B400" s="5">
        <v>863</v>
      </c>
      <c r="C400" s="5">
        <v>427</v>
      </c>
      <c r="D400" s="5">
        <v>436</v>
      </c>
      <c r="E400" s="5">
        <v>87</v>
      </c>
      <c r="F400" s="5">
        <v>163</v>
      </c>
      <c r="G400" s="5">
        <v>152</v>
      </c>
      <c r="H400" s="5">
        <v>151</v>
      </c>
      <c r="I400" s="5">
        <v>138</v>
      </c>
      <c r="J400" s="5">
        <v>171</v>
      </c>
      <c r="K400" s="5">
        <v>109</v>
      </c>
      <c r="L400" s="5">
        <v>280</v>
      </c>
      <c r="M400" s="5">
        <v>144</v>
      </c>
      <c r="N400" s="5">
        <v>189</v>
      </c>
      <c r="O400" s="5">
        <v>721</v>
      </c>
      <c r="P400" s="5">
        <v>80</v>
      </c>
      <c r="Q400" s="5">
        <v>39</v>
      </c>
      <c r="R400" s="5">
        <v>22</v>
      </c>
      <c r="S400" s="5">
        <v>182</v>
      </c>
      <c r="T400" s="5">
        <v>164</v>
      </c>
      <c r="U400" s="5">
        <v>167</v>
      </c>
      <c r="V400" s="5">
        <v>350</v>
      </c>
      <c r="W400" s="5">
        <v>527</v>
      </c>
      <c r="X400" s="5">
        <v>336</v>
      </c>
      <c r="Y400" s="5">
        <v>231</v>
      </c>
      <c r="Z400" s="5">
        <v>315</v>
      </c>
      <c r="AA400" s="5">
        <v>308</v>
      </c>
      <c r="AB400" s="5">
        <v>397</v>
      </c>
      <c r="AC400" s="5">
        <v>108</v>
      </c>
      <c r="AD400" s="5">
        <v>27</v>
      </c>
      <c r="AE400" s="5">
        <v>331</v>
      </c>
      <c r="AF400" s="5">
        <v>245</v>
      </c>
      <c r="AG400" s="5">
        <v>135</v>
      </c>
      <c r="AH400" s="5">
        <v>75</v>
      </c>
      <c r="AI400" s="5">
        <v>89</v>
      </c>
      <c r="AJ400" s="5">
        <v>55</v>
      </c>
      <c r="AK400" s="5">
        <v>54</v>
      </c>
      <c r="AL400" s="5">
        <v>239</v>
      </c>
      <c r="AM400" s="5">
        <v>315</v>
      </c>
    </row>
    <row r="401" spans="1:77" ht="16" x14ac:dyDescent="0.2">
      <c r="A401" s="1" t="s">
        <v>111</v>
      </c>
      <c r="B401" s="5">
        <v>32</v>
      </c>
      <c r="C401" s="5">
        <v>18</v>
      </c>
      <c r="D401" s="5">
        <v>14</v>
      </c>
      <c r="E401" s="5">
        <v>3</v>
      </c>
      <c r="F401" s="5">
        <v>1</v>
      </c>
      <c r="G401" s="5">
        <v>3</v>
      </c>
      <c r="H401" s="5">
        <v>8</v>
      </c>
      <c r="I401" s="5">
        <v>7</v>
      </c>
      <c r="J401" s="5">
        <v>11</v>
      </c>
      <c r="K401" s="5">
        <v>2</v>
      </c>
      <c r="L401" s="5">
        <v>15</v>
      </c>
      <c r="M401" s="5">
        <v>4</v>
      </c>
      <c r="N401" s="5">
        <v>5</v>
      </c>
      <c r="O401" s="5">
        <v>26</v>
      </c>
      <c r="P401" s="5">
        <v>3</v>
      </c>
      <c r="Q401" s="5">
        <v>3</v>
      </c>
      <c r="R401" s="5">
        <v>0</v>
      </c>
      <c r="S401" s="5">
        <v>7</v>
      </c>
      <c r="T401" s="5">
        <v>4</v>
      </c>
      <c r="U401" s="5">
        <v>6</v>
      </c>
      <c r="V401" s="5">
        <v>15</v>
      </c>
      <c r="W401" s="5">
        <v>20</v>
      </c>
      <c r="X401" s="5">
        <v>12</v>
      </c>
      <c r="Y401" s="5">
        <v>9</v>
      </c>
      <c r="Z401" s="5">
        <v>15</v>
      </c>
      <c r="AA401" s="5">
        <v>8</v>
      </c>
      <c r="AB401" s="5">
        <v>11</v>
      </c>
      <c r="AC401" s="5">
        <v>2</v>
      </c>
      <c r="AD401" s="5">
        <v>1</v>
      </c>
      <c r="AE401" s="5">
        <v>18</v>
      </c>
      <c r="AF401" s="5">
        <v>5</v>
      </c>
      <c r="AG401" s="5">
        <v>7</v>
      </c>
      <c r="AH401" s="5">
        <v>5</v>
      </c>
      <c r="AI401" s="5">
        <v>3</v>
      </c>
      <c r="AJ401" s="5">
        <v>0</v>
      </c>
      <c r="AK401" s="5">
        <v>1</v>
      </c>
      <c r="AL401" s="5">
        <v>13</v>
      </c>
      <c r="AM401" s="5">
        <v>10</v>
      </c>
    </row>
    <row r="402" spans="1:77" ht="16" x14ac:dyDescent="0.2">
      <c r="B402" s="6">
        <v>3.7162135355291837E-2</v>
      </c>
      <c r="C402" s="6">
        <v>4.1283709367018147E-2</v>
      </c>
      <c r="D402" s="6">
        <v>3.3123502854272721E-2</v>
      </c>
      <c r="E402" s="6">
        <v>3.5019193550436409E-2</v>
      </c>
      <c r="F402" s="6">
        <v>4.3175719779571364E-3</v>
      </c>
      <c r="G402" s="6">
        <v>1.6836660324400211E-2</v>
      </c>
      <c r="H402" s="6">
        <v>5.5304952616785849E-2</v>
      </c>
      <c r="I402" s="6">
        <v>4.9162353079841507E-2</v>
      </c>
      <c r="J402" s="6">
        <v>6.1911587862859191E-2</v>
      </c>
      <c r="K402" s="6">
        <v>1.4575635900650429E-2</v>
      </c>
      <c r="L402" s="6">
        <v>5.3119036177300939E-2</v>
      </c>
      <c r="M402" s="6">
        <v>2.9506771904776439E-2</v>
      </c>
      <c r="N402" s="6">
        <v>2.780783512250036E-2</v>
      </c>
      <c r="O402" s="6">
        <v>3.5971353072936557E-2</v>
      </c>
      <c r="P402" s="6">
        <v>3.6177693099799527E-2</v>
      </c>
      <c r="Q402" s="6">
        <v>8.216393123724583E-2</v>
      </c>
      <c r="R402" s="5" t="s">
        <v>92</v>
      </c>
      <c r="S402" s="6">
        <v>3.8086900342178542E-2</v>
      </c>
      <c r="T402" s="6">
        <v>2.5671619093649851E-2</v>
      </c>
      <c r="U402" s="6">
        <v>3.36264548173646E-2</v>
      </c>
      <c r="V402" s="6">
        <v>4.3772274664736432E-2</v>
      </c>
      <c r="W402" s="6">
        <v>3.8068354689950228E-2</v>
      </c>
      <c r="X402" s="6">
        <v>3.5742766844201808E-2</v>
      </c>
      <c r="Y402" s="6">
        <v>3.7608705839370947E-2</v>
      </c>
      <c r="Z402" s="6">
        <v>4.6205474891693347E-2</v>
      </c>
      <c r="AA402" s="6">
        <v>2.62669808136969E-2</v>
      </c>
      <c r="AB402" s="6">
        <v>2.7402130329077411E-2</v>
      </c>
      <c r="AC402" s="6">
        <v>1.5650133824039011E-2</v>
      </c>
      <c r="AD402" s="6">
        <v>4.1237318570973652E-2</v>
      </c>
      <c r="AE402" s="6">
        <v>5.5540399925206839E-2</v>
      </c>
      <c r="AF402" s="6">
        <v>1.9889180680813429E-2</v>
      </c>
      <c r="AG402" s="6">
        <v>5.4945873394399117E-2</v>
      </c>
      <c r="AH402" s="6">
        <v>7.1728629423734466E-2</v>
      </c>
      <c r="AI402" s="6">
        <v>3.3351651967177799E-2</v>
      </c>
      <c r="AJ402" s="5" t="s">
        <v>92</v>
      </c>
      <c r="AK402" s="6">
        <v>1.106427679155688E-2</v>
      </c>
      <c r="AL402" s="6">
        <v>5.5274891131377762E-2</v>
      </c>
      <c r="AM402" s="6">
        <v>3.0580894018043848E-2</v>
      </c>
    </row>
    <row r="403" spans="1:77" ht="16" x14ac:dyDescent="0.2">
      <c r="A403" s="1" t="s">
        <v>112</v>
      </c>
      <c r="B403" s="5">
        <v>831</v>
      </c>
      <c r="C403" s="5">
        <v>409</v>
      </c>
      <c r="D403" s="5">
        <v>421</v>
      </c>
      <c r="E403" s="5">
        <v>84</v>
      </c>
      <c r="F403" s="5">
        <v>163</v>
      </c>
      <c r="G403" s="5">
        <v>150</v>
      </c>
      <c r="H403" s="5">
        <v>143</v>
      </c>
      <c r="I403" s="5">
        <v>131</v>
      </c>
      <c r="J403" s="5">
        <v>161</v>
      </c>
      <c r="K403" s="5">
        <v>107</v>
      </c>
      <c r="L403" s="5">
        <v>265</v>
      </c>
      <c r="M403" s="5">
        <v>139</v>
      </c>
      <c r="N403" s="5">
        <v>184</v>
      </c>
      <c r="O403" s="5">
        <v>695</v>
      </c>
      <c r="P403" s="5">
        <v>77</v>
      </c>
      <c r="Q403" s="5">
        <v>36</v>
      </c>
      <c r="R403" s="5">
        <v>22</v>
      </c>
      <c r="S403" s="5">
        <v>175</v>
      </c>
      <c r="T403" s="5">
        <v>160</v>
      </c>
      <c r="U403" s="5">
        <v>161</v>
      </c>
      <c r="V403" s="5">
        <v>334</v>
      </c>
      <c r="W403" s="5">
        <v>507</v>
      </c>
      <c r="X403" s="5">
        <v>324</v>
      </c>
      <c r="Y403" s="5">
        <v>222</v>
      </c>
      <c r="Z403" s="5">
        <v>301</v>
      </c>
      <c r="AA403" s="5">
        <v>300</v>
      </c>
      <c r="AB403" s="5">
        <v>386</v>
      </c>
      <c r="AC403" s="5">
        <v>106</v>
      </c>
      <c r="AD403" s="5">
        <v>26</v>
      </c>
      <c r="AE403" s="5">
        <v>313</v>
      </c>
      <c r="AF403" s="5">
        <v>240</v>
      </c>
      <c r="AG403" s="5">
        <v>127</v>
      </c>
      <c r="AH403" s="5">
        <v>70</v>
      </c>
      <c r="AI403" s="5">
        <v>86</v>
      </c>
      <c r="AJ403" s="5">
        <v>55</v>
      </c>
      <c r="AK403" s="5">
        <v>54</v>
      </c>
      <c r="AL403" s="5">
        <v>226</v>
      </c>
      <c r="AM403" s="5">
        <v>305</v>
      </c>
    </row>
    <row r="404" spans="1:77" ht="16" x14ac:dyDescent="0.2">
      <c r="B404" s="6">
        <v>0.96283786464470855</v>
      </c>
      <c r="C404" s="6">
        <v>0.95871629063298169</v>
      </c>
      <c r="D404" s="6">
        <v>0.96687649714572743</v>
      </c>
      <c r="E404" s="6">
        <v>0.96498080644956374</v>
      </c>
      <c r="F404" s="6">
        <v>0.99568242802204288</v>
      </c>
      <c r="G404" s="6">
        <v>0.98316333967559977</v>
      </c>
      <c r="H404" s="6">
        <v>0.94469504738321441</v>
      </c>
      <c r="I404" s="6">
        <v>0.95083764692015849</v>
      </c>
      <c r="J404" s="6">
        <v>0.93808841213714111</v>
      </c>
      <c r="K404" s="6">
        <v>0.98542436409934953</v>
      </c>
      <c r="L404" s="6">
        <v>0.94688096382269848</v>
      </c>
      <c r="M404" s="6">
        <v>0.97049322809522354</v>
      </c>
      <c r="N404" s="6">
        <v>0.97219216487749971</v>
      </c>
      <c r="O404" s="6">
        <v>0.9640286469270638</v>
      </c>
      <c r="P404" s="6">
        <v>0.96382230690020054</v>
      </c>
      <c r="Q404" s="6">
        <v>0.91783606876275414</v>
      </c>
      <c r="R404" s="6">
        <v>1</v>
      </c>
      <c r="S404" s="6">
        <v>0.96191309965782157</v>
      </c>
      <c r="T404" s="6">
        <v>0.9743283809063501</v>
      </c>
      <c r="U404" s="6">
        <v>0.96637354518263552</v>
      </c>
      <c r="V404" s="6">
        <v>0.95622772533526357</v>
      </c>
      <c r="W404" s="6">
        <v>0.96193164531004927</v>
      </c>
      <c r="X404" s="6">
        <v>0.96425723315579837</v>
      </c>
      <c r="Y404" s="6">
        <v>0.96239129416062896</v>
      </c>
      <c r="Z404" s="6">
        <v>0.95379452510830698</v>
      </c>
      <c r="AA404" s="6">
        <v>0.97373301918630306</v>
      </c>
      <c r="AB404" s="6">
        <v>0.97259786967092277</v>
      </c>
      <c r="AC404" s="6">
        <v>0.98434986617596099</v>
      </c>
      <c r="AD404" s="6">
        <v>0.95876268142902632</v>
      </c>
      <c r="AE404" s="6">
        <v>0.94445960007479335</v>
      </c>
      <c r="AF404" s="6">
        <v>0.98011081931918653</v>
      </c>
      <c r="AG404" s="6">
        <v>0.94505412660560073</v>
      </c>
      <c r="AH404" s="6">
        <v>0.9282713705762653</v>
      </c>
      <c r="AI404" s="6">
        <v>0.96664834803282218</v>
      </c>
      <c r="AJ404" s="6">
        <v>1</v>
      </c>
      <c r="AK404" s="6">
        <v>0.98893572320844325</v>
      </c>
      <c r="AL404" s="6">
        <v>0.94472510886862238</v>
      </c>
      <c r="AM404" s="6">
        <v>0.96941910598195624</v>
      </c>
    </row>
    <row r="406" spans="1:77" ht="16" x14ac:dyDescent="0.2">
      <c r="A406" s="3" t="str">
        <f>HYPERLINK("#Contents!A1","Contents")</f>
        <v>Contents</v>
      </c>
    </row>
    <row r="407" spans="1:77" ht="16" x14ac:dyDescent="0.2">
      <c r="A407" s="2" t="s">
        <v>170</v>
      </c>
      <c r="BY407" t="s">
        <v>171</v>
      </c>
    </row>
    <row r="408" spans="1:77" ht="16" x14ac:dyDescent="0.2">
      <c r="A408" s="1" t="s">
        <v>155</v>
      </c>
    </row>
    <row r="410" spans="1:77" ht="109" customHeight="1" x14ac:dyDescent="0.2">
      <c r="B410" s="7" t="s">
        <v>172</v>
      </c>
      <c r="C410" s="8" t="s">
        <v>173</v>
      </c>
      <c r="D410" s="8" t="s">
        <v>174</v>
      </c>
      <c r="E410" s="8" t="s">
        <v>175</v>
      </c>
      <c r="F410" s="8" t="s">
        <v>176</v>
      </c>
      <c r="G410" s="8" t="s">
        <v>177</v>
      </c>
      <c r="H410" s="8" t="s">
        <v>178</v>
      </c>
      <c r="I410" s="9" t="s">
        <v>179</v>
      </c>
    </row>
    <row r="411" spans="1:77" ht="16" x14ac:dyDescent="0.2">
      <c r="A411" s="1" t="s">
        <v>85</v>
      </c>
      <c r="B411" s="5">
        <v>908</v>
      </c>
      <c r="C411" s="5">
        <v>908</v>
      </c>
      <c r="D411" s="5">
        <v>908</v>
      </c>
      <c r="E411" s="5">
        <v>908</v>
      </c>
      <c r="F411" s="5">
        <v>908</v>
      </c>
      <c r="G411" s="5">
        <v>908</v>
      </c>
      <c r="H411" s="5">
        <v>908</v>
      </c>
      <c r="I411" s="5">
        <v>908</v>
      </c>
    </row>
    <row r="412" spans="1:77" ht="16" x14ac:dyDescent="0.2">
      <c r="A412" s="1" t="s">
        <v>86</v>
      </c>
      <c r="B412" s="5">
        <v>863</v>
      </c>
      <c r="C412" s="5">
        <v>863</v>
      </c>
      <c r="D412" s="5">
        <v>863</v>
      </c>
      <c r="E412" s="5">
        <v>863</v>
      </c>
      <c r="F412" s="5">
        <v>863</v>
      </c>
      <c r="G412" s="5">
        <v>863</v>
      </c>
      <c r="H412" s="5">
        <v>863</v>
      </c>
      <c r="I412" s="5">
        <v>863</v>
      </c>
    </row>
    <row r="413" spans="1:77" ht="16" x14ac:dyDescent="0.2">
      <c r="A413" s="1" t="s">
        <v>111</v>
      </c>
      <c r="B413" s="5">
        <v>26</v>
      </c>
      <c r="C413" s="5">
        <v>523</v>
      </c>
      <c r="D413" s="5">
        <v>221</v>
      </c>
      <c r="E413" s="5">
        <v>256</v>
      </c>
      <c r="F413" s="5">
        <v>164</v>
      </c>
      <c r="G413" s="5">
        <v>231</v>
      </c>
      <c r="H413" s="5">
        <v>169</v>
      </c>
      <c r="I413" s="5">
        <v>32</v>
      </c>
    </row>
    <row r="414" spans="1:77" ht="16" x14ac:dyDescent="0.2">
      <c r="B414" s="6">
        <v>2.9927816935134188E-2</v>
      </c>
      <c r="C414" s="6">
        <v>0.60607078852979857</v>
      </c>
      <c r="D414" s="6">
        <v>0.25565549935511389</v>
      </c>
      <c r="E414" s="6">
        <v>0.29700068671835239</v>
      </c>
      <c r="F414" s="6">
        <v>0.1905518050360013</v>
      </c>
      <c r="G414" s="6">
        <v>0.26738942359733359</v>
      </c>
      <c r="H414" s="6">
        <v>0.19600255816553691</v>
      </c>
      <c r="I414" s="6">
        <v>3.7162135355291837E-2</v>
      </c>
    </row>
    <row r="415" spans="1:77" ht="16" x14ac:dyDescent="0.2">
      <c r="A415" s="1" t="s">
        <v>112</v>
      </c>
      <c r="B415" s="5">
        <v>837</v>
      </c>
      <c r="C415" s="5">
        <v>340</v>
      </c>
      <c r="D415" s="5">
        <v>642</v>
      </c>
      <c r="E415" s="5">
        <v>607</v>
      </c>
      <c r="F415" s="5">
        <v>698</v>
      </c>
      <c r="G415" s="5">
        <v>632</v>
      </c>
      <c r="H415" s="5">
        <v>694</v>
      </c>
      <c r="I415" s="5">
        <v>831</v>
      </c>
    </row>
    <row r="416" spans="1:77" ht="16" x14ac:dyDescent="0.2">
      <c r="B416" s="6">
        <v>0.97007218306486598</v>
      </c>
      <c r="C416" s="6">
        <v>0.39392921147020288</v>
      </c>
      <c r="D416" s="6">
        <v>0.74434450064488689</v>
      </c>
      <c r="E416" s="6">
        <v>0.70299931328164866</v>
      </c>
      <c r="F416" s="6">
        <v>0.80944819496399911</v>
      </c>
      <c r="G416" s="6">
        <v>0.73261057640266725</v>
      </c>
      <c r="H416" s="6">
        <v>0.80399744183446364</v>
      </c>
      <c r="I416" s="6">
        <v>0.96283786464470855</v>
      </c>
    </row>
    <row r="418" spans="1:77" ht="16" x14ac:dyDescent="0.2">
      <c r="A418" s="3" t="str">
        <f>HYPERLINK("#Contents!A1","Contents")</f>
        <v>Contents</v>
      </c>
    </row>
    <row r="419" spans="1:77" ht="16" x14ac:dyDescent="0.2">
      <c r="A419" s="2" t="s">
        <v>180</v>
      </c>
      <c r="BY419" t="s">
        <v>181</v>
      </c>
    </row>
    <row r="420" spans="1:77" ht="16" x14ac:dyDescent="0.2">
      <c r="A420" s="1" t="s">
        <v>37</v>
      </c>
    </row>
    <row r="422" spans="1:77" ht="30" customHeight="1" x14ac:dyDescent="0.2">
      <c r="B422" s="25" t="s">
        <v>38</v>
      </c>
      <c r="C422" s="22" t="s">
        <v>39</v>
      </c>
      <c r="D422" s="24"/>
      <c r="E422" s="22" t="s">
        <v>40</v>
      </c>
      <c r="F422" s="23"/>
      <c r="G422" s="23"/>
      <c r="H422" s="23"/>
      <c r="I422" s="23"/>
      <c r="J422" s="24"/>
      <c r="K422" s="22" t="s">
        <v>41</v>
      </c>
      <c r="L422" s="23"/>
      <c r="M422" s="23"/>
      <c r="N422" s="23"/>
      <c r="O422" s="23"/>
      <c r="P422" s="23"/>
      <c r="Q422" s="23"/>
      <c r="R422" s="24"/>
      <c r="S422" s="22" t="s">
        <v>42</v>
      </c>
      <c r="T422" s="23"/>
      <c r="U422" s="23"/>
      <c r="V422" s="24"/>
      <c r="W422" s="22" t="s">
        <v>43</v>
      </c>
      <c r="X422" s="24"/>
      <c r="Y422" s="22" t="s">
        <v>44</v>
      </c>
      <c r="Z422" s="23"/>
      <c r="AA422" s="24"/>
      <c r="AB422" s="22" t="s">
        <v>45</v>
      </c>
      <c r="AC422" s="23"/>
      <c r="AD422" s="23"/>
      <c r="AE422" s="24"/>
      <c r="AF422" s="22" t="s">
        <v>46</v>
      </c>
      <c r="AG422" s="23"/>
      <c r="AH422" s="23"/>
      <c r="AI422" s="23"/>
      <c r="AJ422" s="23"/>
      <c r="AK422" s="24"/>
      <c r="AL422" s="22" t="s">
        <v>47</v>
      </c>
      <c r="AM422" s="24"/>
    </row>
    <row r="423" spans="1:77" ht="30" customHeight="1" x14ac:dyDescent="0.2">
      <c r="B423" s="26"/>
      <c r="C423" s="4" t="s">
        <v>48</v>
      </c>
      <c r="D423" s="4" t="s">
        <v>49</v>
      </c>
      <c r="E423" s="4" t="s">
        <v>50</v>
      </c>
      <c r="F423" s="4" t="s">
        <v>51</v>
      </c>
      <c r="G423" s="4" t="s">
        <v>52</v>
      </c>
      <c r="H423" s="4" t="s">
        <v>53</v>
      </c>
      <c r="I423" s="4" t="s">
        <v>54</v>
      </c>
      <c r="J423" s="4" t="s">
        <v>55</v>
      </c>
      <c r="K423" s="4" t="s">
        <v>56</v>
      </c>
      <c r="L423" s="4" t="s">
        <v>57</v>
      </c>
      <c r="M423" s="4" t="s">
        <v>58</v>
      </c>
      <c r="N423" s="4" t="s">
        <v>59</v>
      </c>
      <c r="O423" s="4" t="s">
        <v>60</v>
      </c>
      <c r="P423" s="4" t="s">
        <v>61</v>
      </c>
      <c r="Q423" s="4" t="s">
        <v>62</v>
      </c>
      <c r="R423" s="4" t="s">
        <v>63</v>
      </c>
      <c r="S423" s="4" t="s">
        <v>64</v>
      </c>
      <c r="T423" s="4" t="s">
        <v>65</v>
      </c>
      <c r="U423" s="4" t="s">
        <v>66</v>
      </c>
      <c r="V423" s="4" t="s">
        <v>67</v>
      </c>
      <c r="W423" s="4" t="s">
        <v>68</v>
      </c>
      <c r="X423" s="4" t="s">
        <v>69</v>
      </c>
      <c r="Y423" s="4" t="s">
        <v>70</v>
      </c>
      <c r="Z423" s="4" t="s">
        <v>71</v>
      </c>
      <c r="AA423" s="4" t="s">
        <v>72</v>
      </c>
      <c r="AB423" s="4" t="s">
        <v>73</v>
      </c>
      <c r="AC423" s="4" t="s">
        <v>74</v>
      </c>
      <c r="AD423" s="4" t="s">
        <v>75</v>
      </c>
      <c r="AE423" s="4" t="s">
        <v>76</v>
      </c>
      <c r="AF423" s="4" t="s">
        <v>77</v>
      </c>
      <c r="AG423" s="4" t="s">
        <v>78</v>
      </c>
      <c r="AH423" s="4" t="s">
        <v>79</v>
      </c>
      <c r="AI423" s="4" t="s">
        <v>80</v>
      </c>
      <c r="AJ423" s="4" t="s">
        <v>81</v>
      </c>
      <c r="AK423" s="4" t="s">
        <v>82</v>
      </c>
      <c r="AL423" s="4" t="s">
        <v>83</v>
      </c>
      <c r="AM423" s="4" t="s">
        <v>84</v>
      </c>
    </row>
    <row r="424" spans="1:77" ht="16" x14ac:dyDescent="0.2">
      <c r="A424" s="1" t="s">
        <v>85</v>
      </c>
      <c r="B424" s="5">
        <v>2110</v>
      </c>
      <c r="C424" s="5">
        <v>1132</v>
      </c>
      <c r="D424" s="5">
        <v>978</v>
      </c>
      <c r="E424" s="5">
        <v>212</v>
      </c>
      <c r="F424" s="5">
        <v>390</v>
      </c>
      <c r="G424" s="5">
        <v>380</v>
      </c>
      <c r="H424" s="5">
        <v>412</v>
      </c>
      <c r="I424" s="5">
        <v>359</v>
      </c>
      <c r="J424" s="5">
        <v>357</v>
      </c>
      <c r="K424" s="5">
        <v>277</v>
      </c>
      <c r="L424" s="5">
        <v>637</v>
      </c>
      <c r="M424" s="5">
        <v>342</v>
      </c>
      <c r="N424" s="5">
        <v>522</v>
      </c>
      <c r="O424" s="5">
        <v>1778</v>
      </c>
      <c r="P424" s="5">
        <v>171</v>
      </c>
      <c r="Q424" s="5">
        <v>107</v>
      </c>
      <c r="R424" s="5">
        <v>53</v>
      </c>
      <c r="S424" s="5">
        <v>437</v>
      </c>
      <c r="T424" s="5">
        <v>421</v>
      </c>
      <c r="U424" s="5">
        <v>389</v>
      </c>
      <c r="V424" s="5">
        <v>863</v>
      </c>
      <c r="W424" s="5">
        <v>1017</v>
      </c>
      <c r="X424" s="5">
        <v>1093</v>
      </c>
      <c r="Y424" s="5">
        <v>600</v>
      </c>
      <c r="Z424" s="5">
        <v>781</v>
      </c>
      <c r="AA424" s="5">
        <v>701</v>
      </c>
      <c r="AB424" s="5">
        <v>969</v>
      </c>
      <c r="AC424" s="5">
        <v>311</v>
      </c>
      <c r="AD424" s="5">
        <v>128</v>
      </c>
      <c r="AE424" s="5">
        <v>702</v>
      </c>
      <c r="AF424" s="5">
        <v>678</v>
      </c>
      <c r="AG424" s="5">
        <v>294</v>
      </c>
      <c r="AH424" s="5">
        <v>248</v>
      </c>
      <c r="AI424" s="5">
        <v>119</v>
      </c>
      <c r="AJ424" s="5">
        <v>78</v>
      </c>
      <c r="AK424" s="5">
        <v>95</v>
      </c>
      <c r="AL424" s="5">
        <v>604</v>
      </c>
      <c r="AM424" s="5">
        <v>710</v>
      </c>
    </row>
    <row r="425" spans="1:77" ht="16" x14ac:dyDescent="0.2">
      <c r="A425" s="1" t="s">
        <v>86</v>
      </c>
      <c r="B425" s="5">
        <v>2110</v>
      </c>
      <c r="C425" s="5">
        <v>1090</v>
      </c>
      <c r="D425" s="5">
        <v>1020</v>
      </c>
      <c r="E425" s="5">
        <v>222</v>
      </c>
      <c r="F425" s="5">
        <v>357</v>
      </c>
      <c r="G425" s="5">
        <v>344</v>
      </c>
      <c r="H425" s="5">
        <v>353</v>
      </c>
      <c r="I425" s="5">
        <v>338</v>
      </c>
      <c r="J425" s="5">
        <v>496</v>
      </c>
      <c r="K425" s="5">
        <v>274</v>
      </c>
      <c r="L425" s="5">
        <v>673</v>
      </c>
      <c r="M425" s="5">
        <v>339</v>
      </c>
      <c r="N425" s="5">
        <v>489</v>
      </c>
      <c r="O425" s="5">
        <v>1776</v>
      </c>
      <c r="P425" s="5">
        <v>176</v>
      </c>
      <c r="Q425" s="5">
        <v>99</v>
      </c>
      <c r="R425" s="5">
        <v>58</v>
      </c>
      <c r="S425" s="5">
        <v>601</v>
      </c>
      <c r="T425" s="5">
        <v>448</v>
      </c>
      <c r="U425" s="5">
        <v>350</v>
      </c>
      <c r="V425" s="5">
        <v>710</v>
      </c>
      <c r="W425" s="5">
        <v>1154</v>
      </c>
      <c r="X425" s="5">
        <v>956</v>
      </c>
      <c r="Y425" s="5">
        <v>621</v>
      </c>
      <c r="Z425" s="5">
        <v>788</v>
      </c>
      <c r="AA425" s="5">
        <v>677</v>
      </c>
      <c r="AB425" s="5">
        <v>865</v>
      </c>
      <c r="AC425" s="5">
        <v>271</v>
      </c>
      <c r="AD425" s="5">
        <v>71</v>
      </c>
      <c r="AE425" s="5">
        <v>903</v>
      </c>
      <c r="AF425" s="5">
        <v>514</v>
      </c>
      <c r="AG425" s="5">
        <v>363</v>
      </c>
      <c r="AH425" s="5">
        <v>212</v>
      </c>
      <c r="AI425" s="5">
        <v>181</v>
      </c>
      <c r="AJ425" s="5">
        <v>116</v>
      </c>
      <c r="AK425" s="5">
        <v>125</v>
      </c>
      <c r="AL425" s="5">
        <v>682</v>
      </c>
      <c r="AM425" s="5">
        <v>632</v>
      </c>
    </row>
    <row r="426" spans="1:77" ht="16" x14ac:dyDescent="0.2">
      <c r="A426" s="1" t="s">
        <v>111</v>
      </c>
      <c r="B426" s="5">
        <v>502</v>
      </c>
      <c r="C426" s="5">
        <v>254</v>
      </c>
      <c r="D426" s="5">
        <v>248</v>
      </c>
      <c r="E426" s="5">
        <v>56</v>
      </c>
      <c r="F426" s="5">
        <v>84</v>
      </c>
      <c r="G426" s="5">
        <v>82</v>
      </c>
      <c r="H426" s="5">
        <v>92</v>
      </c>
      <c r="I426" s="5">
        <v>72</v>
      </c>
      <c r="J426" s="5">
        <v>117</v>
      </c>
      <c r="K426" s="5">
        <v>51</v>
      </c>
      <c r="L426" s="5">
        <v>182</v>
      </c>
      <c r="M426" s="5">
        <v>77</v>
      </c>
      <c r="N426" s="5">
        <v>101</v>
      </c>
      <c r="O426" s="5">
        <v>411</v>
      </c>
      <c r="P426" s="5">
        <v>52</v>
      </c>
      <c r="Q426" s="5">
        <v>23</v>
      </c>
      <c r="R426" s="5">
        <v>16</v>
      </c>
      <c r="S426" s="5">
        <v>108</v>
      </c>
      <c r="T426" s="5">
        <v>84</v>
      </c>
      <c r="U426" s="5">
        <v>106</v>
      </c>
      <c r="V426" s="5">
        <v>204</v>
      </c>
      <c r="W426" s="5">
        <v>299</v>
      </c>
      <c r="X426" s="5">
        <v>202</v>
      </c>
      <c r="Y426" s="5">
        <v>129</v>
      </c>
      <c r="Z426" s="5">
        <v>192</v>
      </c>
      <c r="AA426" s="5">
        <v>175</v>
      </c>
      <c r="AB426" s="5">
        <v>202</v>
      </c>
      <c r="AC426" s="5">
        <v>69</v>
      </c>
      <c r="AD426" s="5">
        <v>17</v>
      </c>
      <c r="AE426" s="5">
        <v>214</v>
      </c>
      <c r="AF426" s="5">
        <v>140</v>
      </c>
      <c r="AG426" s="5">
        <v>69</v>
      </c>
      <c r="AH426" s="5">
        <v>55</v>
      </c>
      <c r="AI426" s="5">
        <v>61</v>
      </c>
      <c r="AJ426" s="5">
        <v>28</v>
      </c>
      <c r="AK426" s="5">
        <v>35</v>
      </c>
      <c r="AL426" s="5">
        <v>155</v>
      </c>
      <c r="AM426" s="5">
        <v>178</v>
      </c>
    </row>
    <row r="427" spans="1:77" ht="16" x14ac:dyDescent="0.2">
      <c r="B427" s="6">
        <v>0.2377781683046799</v>
      </c>
      <c r="C427" s="6">
        <v>0.2329313979486087</v>
      </c>
      <c r="D427" s="6">
        <v>0.2429595591048665</v>
      </c>
      <c r="E427" s="6">
        <v>0.25235407655821229</v>
      </c>
      <c r="F427" s="6">
        <v>0.23398616641685299</v>
      </c>
      <c r="G427" s="6">
        <v>0.23687099498716621</v>
      </c>
      <c r="H427" s="6">
        <v>0.25966518923068221</v>
      </c>
      <c r="I427" s="6">
        <v>0.21288203565991451</v>
      </c>
      <c r="J427" s="6">
        <v>0.23601058379855661</v>
      </c>
      <c r="K427" s="6">
        <v>0.18473927540529819</v>
      </c>
      <c r="L427" s="6">
        <v>0.27094996635146551</v>
      </c>
      <c r="M427" s="6">
        <v>0.22690611896026641</v>
      </c>
      <c r="N427" s="6">
        <v>0.20651804052386591</v>
      </c>
      <c r="O427" s="6">
        <v>0.2314887713693283</v>
      </c>
      <c r="P427" s="6">
        <v>0.29394245692289211</v>
      </c>
      <c r="Q427" s="6">
        <v>0.2325924121522997</v>
      </c>
      <c r="R427" s="6">
        <v>0.27296493009253608</v>
      </c>
      <c r="S427" s="6">
        <v>0.18030162957543849</v>
      </c>
      <c r="T427" s="6">
        <v>0.18626517532063699</v>
      </c>
      <c r="U427" s="6">
        <v>0.30175732337891809</v>
      </c>
      <c r="V427" s="6">
        <v>0.28745793367980171</v>
      </c>
      <c r="W427" s="6">
        <v>0.25932721888501309</v>
      </c>
      <c r="X427" s="6">
        <v>0.21177118537930989</v>
      </c>
      <c r="Y427" s="6">
        <v>0.20823033216620421</v>
      </c>
      <c r="Z427" s="6">
        <v>0.24336031493274651</v>
      </c>
      <c r="AA427" s="6">
        <v>0.25910374975399691</v>
      </c>
      <c r="AB427" s="6">
        <v>0.2333426511186501</v>
      </c>
      <c r="AC427" s="6">
        <v>0.25488570293040158</v>
      </c>
      <c r="AD427" s="6">
        <v>0.23363506879105919</v>
      </c>
      <c r="AE427" s="6">
        <v>0.23722583944817</v>
      </c>
      <c r="AF427" s="6">
        <v>0.2728815296884689</v>
      </c>
      <c r="AG427" s="6">
        <v>0.19114595478891089</v>
      </c>
      <c r="AH427" s="6">
        <v>0.2614558984698257</v>
      </c>
      <c r="AI427" s="6">
        <v>0.33693094902292081</v>
      </c>
      <c r="AJ427" s="6">
        <v>0.2407033920448334</v>
      </c>
      <c r="AK427" s="6">
        <v>0.2793622624203097</v>
      </c>
      <c r="AL427" s="6">
        <v>0.22750848909259161</v>
      </c>
      <c r="AM427" s="6">
        <v>0.28118834586951591</v>
      </c>
    </row>
    <row r="428" spans="1:77" ht="16" x14ac:dyDescent="0.2">
      <c r="A428" s="1" t="s">
        <v>112</v>
      </c>
      <c r="B428" s="5">
        <v>1608</v>
      </c>
      <c r="C428" s="5">
        <v>836</v>
      </c>
      <c r="D428" s="5">
        <v>772</v>
      </c>
      <c r="E428" s="5">
        <v>166</v>
      </c>
      <c r="F428" s="5">
        <v>274</v>
      </c>
      <c r="G428" s="5">
        <v>263</v>
      </c>
      <c r="H428" s="5">
        <v>261</v>
      </c>
      <c r="I428" s="5">
        <v>266</v>
      </c>
      <c r="J428" s="5">
        <v>379</v>
      </c>
      <c r="K428" s="5">
        <v>223</v>
      </c>
      <c r="L428" s="5">
        <v>491</v>
      </c>
      <c r="M428" s="5">
        <v>262</v>
      </c>
      <c r="N428" s="5">
        <v>388</v>
      </c>
      <c r="O428" s="5">
        <v>1365</v>
      </c>
      <c r="P428" s="5">
        <v>124</v>
      </c>
      <c r="Q428" s="5">
        <v>76</v>
      </c>
      <c r="R428" s="5">
        <v>42</v>
      </c>
      <c r="S428" s="5">
        <v>493</v>
      </c>
      <c r="T428" s="5">
        <v>365</v>
      </c>
      <c r="U428" s="5">
        <v>245</v>
      </c>
      <c r="V428" s="5">
        <v>506</v>
      </c>
      <c r="W428" s="5">
        <v>855</v>
      </c>
      <c r="X428" s="5">
        <v>754</v>
      </c>
      <c r="Y428" s="5">
        <v>492</v>
      </c>
      <c r="Z428" s="5">
        <v>596</v>
      </c>
      <c r="AA428" s="5">
        <v>501</v>
      </c>
      <c r="AB428" s="5">
        <v>663</v>
      </c>
      <c r="AC428" s="5">
        <v>202</v>
      </c>
      <c r="AD428" s="5">
        <v>54</v>
      </c>
      <c r="AE428" s="5">
        <v>689</v>
      </c>
      <c r="AF428" s="5">
        <v>374</v>
      </c>
      <c r="AG428" s="5">
        <v>294</v>
      </c>
      <c r="AH428" s="5">
        <v>156</v>
      </c>
      <c r="AI428" s="5">
        <v>120</v>
      </c>
      <c r="AJ428" s="5">
        <v>88</v>
      </c>
      <c r="AK428" s="5">
        <v>90</v>
      </c>
      <c r="AL428" s="5">
        <v>527</v>
      </c>
      <c r="AM428" s="5">
        <v>454</v>
      </c>
    </row>
    <row r="429" spans="1:77" ht="16" x14ac:dyDescent="0.2">
      <c r="B429" s="6">
        <v>0.76222183169531998</v>
      </c>
      <c r="C429" s="6">
        <v>0.7670686020513916</v>
      </c>
      <c r="D429" s="6">
        <v>0.75704044089513334</v>
      </c>
      <c r="E429" s="6">
        <v>0.74764592344178793</v>
      </c>
      <c r="F429" s="6">
        <v>0.76601383358314734</v>
      </c>
      <c r="G429" s="6">
        <v>0.76312900501283365</v>
      </c>
      <c r="H429" s="6">
        <v>0.74033481076931706</v>
      </c>
      <c r="I429" s="6">
        <v>0.78711796434008541</v>
      </c>
      <c r="J429" s="6">
        <v>0.76398941620144345</v>
      </c>
      <c r="K429" s="6">
        <v>0.81526072459470211</v>
      </c>
      <c r="L429" s="6">
        <v>0.72905003364853549</v>
      </c>
      <c r="M429" s="6">
        <v>0.77309388103973209</v>
      </c>
      <c r="N429" s="6">
        <v>0.79348195947613398</v>
      </c>
      <c r="O429" s="6">
        <v>0.76851122863067156</v>
      </c>
      <c r="P429" s="6">
        <v>0.70605754307710822</v>
      </c>
      <c r="Q429" s="6">
        <v>0.76740758784770047</v>
      </c>
      <c r="R429" s="6">
        <v>0.72703506990746403</v>
      </c>
      <c r="S429" s="6">
        <v>0.81969837042456117</v>
      </c>
      <c r="T429" s="6">
        <v>0.81373482467936276</v>
      </c>
      <c r="U429" s="6">
        <v>0.6982426766210803</v>
      </c>
      <c r="V429" s="6">
        <v>0.71254206632019834</v>
      </c>
      <c r="W429" s="6">
        <v>0.74067278111498602</v>
      </c>
      <c r="X429" s="6">
        <v>0.78822881462068972</v>
      </c>
      <c r="Y429" s="6">
        <v>0.79176966783379643</v>
      </c>
      <c r="Z429" s="6">
        <v>0.75663968506725499</v>
      </c>
      <c r="AA429" s="6">
        <v>0.74089625024600314</v>
      </c>
      <c r="AB429" s="6">
        <v>0.76665734888135018</v>
      </c>
      <c r="AC429" s="6">
        <v>0.74511429706959831</v>
      </c>
      <c r="AD429" s="6">
        <v>0.76636493120894122</v>
      </c>
      <c r="AE429" s="6">
        <v>0.76277416055183045</v>
      </c>
      <c r="AF429" s="6">
        <v>0.72711847031153065</v>
      </c>
      <c r="AG429" s="6">
        <v>0.80885404521108817</v>
      </c>
      <c r="AH429" s="6">
        <v>0.73854410153017469</v>
      </c>
      <c r="AI429" s="6">
        <v>0.6630690509770788</v>
      </c>
      <c r="AJ429" s="6">
        <v>0.75929660795516651</v>
      </c>
      <c r="AK429" s="6">
        <v>0.72063773757969019</v>
      </c>
      <c r="AL429" s="6">
        <v>0.77249151090740908</v>
      </c>
      <c r="AM429" s="6">
        <v>0.71881165413048487</v>
      </c>
    </row>
    <row r="431" spans="1:77" ht="16" x14ac:dyDescent="0.2">
      <c r="A431" s="3" t="str">
        <f>HYPERLINK("#Contents!A1","Contents")</f>
        <v>Contents</v>
      </c>
    </row>
    <row r="432" spans="1:77" ht="16" x14ac:dyDescent="0.2">
      <c r="A432" s="2" t="s">
        <v>182</v>
      </c>
      <c r="BY432" t="s">
        <v>183</v>
      </c>
    </row>
    <row r="433" spans="1:77" ht="16" x14ac:dyDescent="0.2">
      <c r="A433" s="1" t="s">
        <v>37</v>
      </c>
    </row>
    <row r="435" spans="1:77" ht="30" customHeight="1" x14ac:dyDescent="0.2">
      <c r="B435" s="25" t="s">
        <v>38</v>
      </c>
      <c r="C435" s="22" t="s">
        <v>39</v>
      </c>
      <c r="D435" s="24"/>
      <c r="E435" s="22" t="s">
        <v>40</v>
      </c>
      <c r="F435" s="23"/>
      <c r="G435" s="23"/>
      <c r="H435" s="23"/>
      <c r="I435" s="23"/>
      <c r="J435" s="24"/>
      <c r="K435" s="22" t="s">
        <v>41</v>
      </c>
      <c r="L435" s="23"/>
      <c r="M435" s="23"/>
      <c r="N435" s="23"/>
      <c r="O435" s="23"/>
      <c r="P435" s="23"/>
      <c r="Q435" s="23"/>
      <c r="R435" s="24"/>
      <c r="S435" s="22" t="s">
        <v>42</v>
      </c>
      <c r="T435" s="23"/>
      <c r="U435" s="23"/>
      <c r="V435" s="24"/>
      <c r="W435" s="22" t="s">
        <v>43</v>
      </c>
      <c r="X435" s="24"/>
      <c r="Y435" s="22" t="s">
        <v>44</v>
      </c>
      <c r="Z435" s="23"/>
      <c r="AA435" s="24"/>
      <c r="AB435" s="22" t="s">
        <v>45</v>
      </c>
      <c r="AC435" s="23"/>
      <c r="AD435" s="23"/>
      <c r="AE435" s="24"/>
      <c r="AF435" s="22" t="s">
        <v>46</v>
      </c>
      <c r="AG435" s="23"/>
      <c r="AH435" s="23"/>
      <c r="AI435" s="23"/>
      <c r="AJ435" s="23"/>
      <c r="AK435" s="24"/>
      <c r="AL435" s="22" t="s">
        <v>47</v>
      </c>
      <c r="AM435" s="24"/>
    </row>
    <row r="436" spans="1:77" ht="30" customHeight="1" x14ac:dyDescent="0.2">
      <c r="B436" s="26"/>
      <c r="C436" s="4" t="s">
        <v>48</v>
      </c>
      <c r="D436" s="4" t="s">
        <v>49</v>
      </c>
      <c r="E436" s="4" t="s">
        <v>50</v>
      </c>
      <c r="F436" s="4" t="s">
        <v>51</v>
      </c>
      <c r="G436" s="4" t="s">
        <v>52</v>
      </c>
      <c r="H436" s="4" t="s">
        <v>53</v>
      </c>
      <c r="I436" s="4" t="s">
        <v>54</v>
      </c>
      <c r="J436" s="4" t="s">
        <v>55</v>
      </c>
      <c r="K436" s="4" t="s">
        <v>56</v>
      </c>
      <c r="L436" s="4" t="s">
        <v>57</v>
      </c>
      <c r="M436" s="4" t="s">
        <v>58</v>
      </c>
      <c r="N436" s="4" t="s">
        <v>59</v>
      </c>
      <c r="O436" s="4" t="s">
        <v>60</v>
      </c>
      <c r="P436" s="4" t="s">
        <v>61</v>
      </c>
      <c r="Q436" s="4" t="s">
        <v>62</v>
      </c>
      <c r="R436" s="4" t="s">
        <v>63</v>
      </c>
      <c r="S436" s="4" t="s">
        <v>64</v>
      </c>
      <c r="T436" s="4" t="s">
        <v>65</v>
      </c>
      <c r="U436" s="4" t="s">
        <v>66</v>
      </c>
      <c r="V436" s="4" t="s">
        <v>67</v>
      </c>
      <c r="W436" s="4" t="s">
        <v>68</v>
      </c>
      <c r="X436" s="4" t="s">
        <v>69</v>
      </c>
      <c r="Y436" s="4" t="s">
        <v>70</v>
      </c>
      <c r="Z436" s="4" t="s">
        <v>71</v>
      </c>
      <c r="AA436" s="4" t="s">
        <v>72</v>
      </c>
      <c r="AB436" s="4" t="s">
        <v>73</v>
      </c>
      <c r="AC436" s="4" t="s">
        <v>74</v>
      </c>
      <c r="AD436" s="4" t="s">
        <v>75</v>
      </c>
      <c r="AE436" s="4" t="s">
        <v>76</v>
      </c>
      <c r="AF436" s="4" t="s">
        <v>77</v>
      </c>
      <c r="AG436" s="4" t="s">
        <v>78</v>
      </c>
      <c r="AH436" s="4" t="s">
        <v>79</v>
      </c>
      <c r="AI436" s="4" t="s">
        <v>80</v>
      </c>
      <c r="AJ436" s="4" t="s">
        <v>81</v>
      </c>
      <c r="AK436" s="4" t="s">
        <v>82</v>
      </c>
      <c r="AL436" s="4" t="s">
        <v>83</v>
      </c>
      <c r="AM436" s="4" t="s">
        <v>84</v>
      </c>
    </row>
    <row r="437" spans="1:77" ht="16" x14ac:dyDescent="0.2">
      <c r="A437" s="1" t="s">
        <v>85</v>
      </c>
      <c r="B437" s="5">
        <v>2110</v>
      </c>
      <c r="C437" s="5">
        <v>1132</v>
      </c>
      <c r="D437" s="5">
        <v>978</v>
      </c>
      <c r="E437" s="5">
        <v>212</v>
      </c>
      <c r="F437" s="5">
        <v>390</v>
      </c>
      <c r="G437" s="5">
        <v>380</v>
      </c>
      <c r="H437" s="5">
        <v>412</v>
      </c>
      <c r="I437" s="5">
        <v>359</v>
      </c>
      <c r="J437" s="5">
        <v>357</v>
      </c>
      <c r="K437" s="5">
        <v>277</v>
      </c>
      <c r="L437" s="5">
        <v>637</v>
      </c>
      <c r="M437" s="5">
        <v>342</v>
      </c>
      <c r="N437" s="5">
        <v>522</v>
      </c>
      <c r="O437" s="5">
        <v>1778</v>
      </c>
      <c r="P437" s="5">
        <v>171</v>
      </c>
      <c r="Q437" s="5">
        <v>107</v>
      </c>
      <c r="R437" s="5">
        <v>53</v>
      </c>
      <c r="S437" s="5">
        <v>437</v>
      </c>
      <c r="T437" s="5">
        <v>421</v>
      </c>
      <c r="U437" s="5">
        <v>389</v>
      </c>
      <c r="V437" s="5">
        <v>863</v>
      </c>
      <c r="W437" s="5">
        <v>1017</v>
      </c>
      <c r="X437" s="5">
        <v>1093</v>
      </c>
      <c r="Y437" s="5">
        <v>600</v>
      </c>
      <c r="Z437" s="5">
        <v>781</v>
      </c>
      <c r="AA437" s="5">
        <v>701</v>
      </c>
      <c r="AB437" s="5">
        <v>969</v>
      </c>
      <c r="AC437" s="5">
        <v>311</v>
      </c>
      <c r="AD437" s="5">
        <v>128</v>
      </c>
      <c r="AE437" s="5">
        <v>702</v>
      </c>
      <c r="AF437" s="5">
        <v>678</v>
      </c>
      <c r="AG437" s="5">
        <v>294</v>
      </c>
      <c r="AH437" s="5">
        <v>248</v>
      </c>
      <c r="AI437" s="5">
        <v>119</v>
      </c>
      <c r="AJ437" s="5">
        <v>78</v>
      </c>
      <c r="AK437" s="5">
        <v>95</v>
      </c>
      <c r="AL437" s="5">
        <v>604</v>
      </c>
      <c r="AM437" s="5">
        <v>710</v>
      </c>
    </row>
    <row r="438" spans="1:77" ht="16" x14ac:dyDescent="0.2">
      <c r="A438" s="1" t="s">
        <v>86</v>
      </c>
      <c r="B438" s="5">
        <v>2110</v>
      </c>
      <c r="C438" s="5">
        <v>1090</v>
      </c>
      <c r="D438" s="5">
        <v>1020</v>
      </c>
      <c r="E438" s="5">
        <v>222</v>
      </c>
      <c r="F438" s="5">
        <v>357</v>
      </c>
      <c r="G438" s="5">
        <v>344</v>
      </c>
      <c r="H438" s="5">
        <v>353</v>
      </c>
      <c r="I438" s="5">
        <v>338</v>
      </c>
      <c r="J438" s="5">
        <v>496</v>
      </c>
      <c r="K438" s="5">
        <v>274</v>
      </c>
      <c r="L438" s="5">
        <v>673</v>
      </c>
      <c r="M438" s="5">
        <v>339</v>
      </c>
      <c r="N438" s="5">
        <v>489</v>
      </c>
      <c r="O438" s="5">
        <v>1776</v>
      </c>
      <c r="P438" s="5">
        <v>176</v>
      </c>
      <c r="Q438" s="5">
        <v>99</v>
      </c>
      <c r="R438" s="5">
        <v>58</v>
      </c>
      <c r="S438" s="5">
        <v>601</v>
      </c>
      <c r="T438" s="5">
        <v>448</v>
      </c>
      <c r="U438" s="5">
        <v>350</v>
      </c>
      <c r="V438" s="5">
        <v>710</v>
      </c>
      <c r="W438" s="5">
        <v>1154</v>
      </c>
      <c r="X438" s="5">
        <v>956</v>
      </c>
      <c r="Y438" s="5">
        <v>621</v>
      </c>
      <c r="Z438" s="5">
        <v>788</v>
      </c>
      <c r="AA438" s="5">
        <v>677</v>
      </c>
      <c r="AB438" s="5">
        <v>865</v>
      </c>
      <c r="AC438" s="5">
        <v>271</v>
      </c>
      <c r="AD438" s="5">
        <v>71</v>
      </c>
      <c r="AE438" s="5">
        <v>903</v>
      </c>
      <c r="AF438" s="5">
        <v>514</v>
      </c>
      <c r="AG438" s="5">
        <v>363</v>
      </c>
      <c r="AH438" s="5">
        <v>212</v>
      </c>
      <c r="AI438" s="5">
        <v>181</v>
      </c>
      <c r="AJ438" s="5">
        <v>116</v>
      </c>
      <c r="AK438" s="5">
        <v>125</v>
      </c>
      <c r="AL438" s="5">
        <v>682</v>
      </c>
      <c r="AM438" s="5">
        <v>632</v>
      </c>
    </row>
    <row r="439" spans="1:77" ht="16" x14ac:dyDescent="0.2">
      <c r="A439" s="1" t="s">
        <v>111</v>
      </c>
      <c r="B439" s="5">
        <v>246</v>
      </c>
      <c r="C439" s="5">
        <v>171</v>
      </c>
      <c r="D439" s="5">
        <v>75</v>
      </c>
      <c r="E439" s="5">
        <v>71</v>
      </c>
      <c r="F439" s="5">
        <v>64</v>
      </c>
      <c r="G439" s="5">
        <v>49</v>
      </c>
      <c r="H439" s="5">
        <v>29</v>
      </c>
      <c r="I439" s="5">
        <v>16</v>
      </c>
      <c r="J439" s="5">
        <v>17</v>
      </c>
      <c r="K439" s="5">
        <v>31</v>
      </c>
      <c r="L439" s="5">
        <v>84</v>
      </c>
      <c r="M439" s="5">
        <v>42</v>
      </c>
      <c r="N439" s="5">
        <v>56</v>
      </c>
      <c r="O439" s="5">
        <v>212</v>
      </c>
      <c r="P439" s="5">
        <v>22</v>
      </c>
      <c r="Q439" s="5">
        <v>3</v>
      </c>
      <c r="R439" s="5">
        <v>9</v>
      </c>
      <c r="S439" s="5">
        <v>46</v>
      </c>
      <c r="T439" s="5">
        <v>41</v>
      </c>
      <c r="U439" s="5">
        <v>60</v>
      </c>
      <c r="V439" s="5">
        <v>100</v>
      </c>
      <c r="W439" s="5">
        <v>176</v>
      </c>
      <c r="X439" s="5">
        <v>70</v>
      </c>
      <c r="Y439" s="5">
        <v>68</v>
      </c>
      <c r="Z439" s="5">
        <v>93</v>
      </c>
      <c r="AA439" s="5">
        <v>84</v>
      </c>
      <c r="AB439" s="5">
        <v>121</v>
      </c>
      <c r="AC439" s="5">
        <v>30</v>
      </c>
      <c r="AD439" s="5">
        <v>7</v>
      </c>
      <c r="AE439" s="5">
        <v>88</v>
      </c>
      <c r="AF439" s="5">
        <v>67</v>
      </c>
      <c r="AG439" s="5">
        <v>31</v>
      </c>
      <c r="AH439" s="5">
        <v>16</v>
      </c>
      <c r="AI439" s="5">
        <v>19</v>
      </c>
      <c r="AJ439" s="5">
        <v>26</v>
      </c>
      <c r="AK439" s="5">
        <v>19</v>
      </c>
      <c r="AL439" s="5">
        <v>54</v>
      </c>
      <c r="AM439" s="5">
        <v>58</v>
      </c>
    </row>
    <row r="440" spans="1:77" ht="16" x14ac:dyDescent="0.2">
      <c r="B440" s="6">
        <v>0.1165965330740585</v>
      </c>
      <c r="C440" s="6">
        <v>0.15673466767955541</v>
      </c>
      <c r="D440" s="6">
        <v>7.3687266469126572E-2</v>
      </c>
      <c r="E440" s="6">
        <v>0.3213456607153618</v>
      </c>
      <c r="F440" s="6">
        <v>0.17893422712094709</v>
      </c>
      <c r="G440" s="6">
        <v>0.1415737338707164</v>
      </c>
      <c r="H440" s="6">
        <v>8.2709254664822748E-2</v>
      </c>
      <c r="I440" s="6">
        <v>4.7601149027608577E-2</v>
      </c>
      <c r="J440" s="6">
        <v>3.395361225165943E-2</v>
      </c>
      <c r="K440" s="6">
        <v>0.1113180998000303</v>
      </c>
      <c r="L440" s="6">
        <v>0.124225459766617</v>
      </c>
      <c r="M440" s="6">
        <v>0.1227277486906726</v>
      </c>
      <c r="N440" s="6">
        <v>0.11530149726513721</v>
      </c>
      <c r="O440" s="6">
        <v>0.11949045023565549</v>
      </c>
      <c r="P440" s="6">
        <v>0.1239350432585606</v>
      </c>
      <c r="Q440" s="6">
        <v>3.0668167005818089E-2</v>
      </c>
      <c r="R440" s="6">
        <v>0.1542356025027071</v>
      </c>
      <c r="S440" s="6">
        <v>7.5736409404365365E-2</v>
      </c>
      <c r="T440" s="6">
        <v>9.0954429468658574E-2</v>
      </c>
      <c r="U440" s="6">
        <v>0.1713890686486621</v>
      </c>
      <c r="V440" s="6">
        <v>0.14038182483766529</v>
      </c>
      <c r="W440" s="6">
        <v>0.15278525699514151</v>
      </c>
      <c r="X440" s="6">
        <v>7.2921313063878709E-2</v>
      </c>
      <c r="Y440" s="6">
        <v>0.1091351303203362</v>
      </c>
      <c r="Z440" s="6">
        <v>0.1185409480734122</v>
      </c>
      <c r="AA440" s="6">
        <v>0.1239643746956578</v>
      </c>
      <c r="AB440" s="6">
        <v>0.1394457384909035</v>
      </c>
      <c r="AC440" s="6">
        <v>0.1122635838087802</v>
      </c>
      <c r="AD440" s="6">
        <v>9.3755028607001717E-2</v>
      </c>
      <c r="AE440" s="6">
        <v>9.7797927587703448E-2</v>
      </c>
      <c r="AF440" s="6">
        <v>0.1297544155862112</v>
      </c>
      <c r="AG440" s="6">
        <v>8.532863868523255E-2</v>
      </c>
      <c r="AH440" s="6">
        <v>7.5800085830317332E-2</v>
      </c>
      <c r="AI440" s="6">
        <v>0.1068510668545013</v>
      </c>
      <c r="AJ440" s="6">
        <v>0.2232207586734779</v>
      </c>
      <c r="AK440" s="6">
        <v>0.150552245201343</v>
      </c>
      <c r="AL440" s="6">
        <v>7.9028999245995435E-2</v>
      </c>
      <c r="AM440" s="6">
        <v>9.2416018569905473E-2</v>
      </c>
    </row>
    <row r="441" spans="1:77" ht="16" x14ac:dyDescent="0.2">
      <c r="A441" s="1" t="s">
        <v>112</v>
      </c>
      <c r="B441" s="5">
        <v>1864</v>
      </c>
      <c r="C441" s="5">
        <v>919</v>
      </c>
      <c r="D441" s="5">
        <v>945</v>
      </c>
      <c r="E441" s="5">
        <v>150</v>
      </c>
      <c r="F441" s="5">
        <v>293</v>
      </c>
      <c r="G441" s="5">
        <v>296</v>
      </c>
      <c r="H441" s="5">
        <v>324</v>
      </c>
      <c r="I441" s="5">
        <v>322</v>
      </c>
      <c r="J441" s="5">
        <v>479</v>
      </c>
      <c r="K441" s="5">
        <v>244</v>
      </c>
      <c r="L441" s="5">
        <v>590</v>
      </c>
      <c r="M441" s="5">
        <v>298</v>
      </c>
      <c r="N441" s="5">
        <v>432</v>
      </c>
      <c r="O441" s="5">
        <v>1563</v>
      </c>
      <c r="P441" s="5">
        <v>154</v>
      </c>
      <c r="Q441" s="5">
        <v>96</v>
      </c>
      <c r="R441" s="5">
        <v>49</v>
      </c>
      <c r="S441" s="5">
        <v>556</v>
      </c>
      <c r="T441" s="5">
        <v>408</v>
      </c>
      <c r="U441" s="5">
        <v>290</v>
      </c>
      <c r="V441" s="5">
        <v>610</v>
      </c>
      <c r="W441" s="5">
        <v>978</v>
      </c>
      <c r="X441" s="5">
        <v>886</v>
      </c>
      <c r="Y441" s="5">
        <v>553</v>
      </c>
      <c r="Z441" s="5">
        <v>694</v>
      </c>
      <c r="AA441" s="5">
        <v>593</v>
      </c>
      <c r="AB441" s="5">
        <v>745</v>
      </c>
      <c r="AC441" s="5">
        <v>240</v>
      </c>
      <c r="AD441" s="5">
        <v>64</v>
      </c>
      <c r="AE441" s="5">
        <v>815</v>
      </c>
      <c r="AF441" s="5">
        <v>447</v>
      </c>
      <c r="AG441" s="5">
        <v>332</v>
      </c>
      <c r="AH441" s="5">
        <v>196</v>
      </c>
      <c r="AI441" s="5">
        <v>162</v>
      </c>
      <c r="AJ441" s="5">
        <v>90</v>
      </c>
      <c r="AK441" s="5">
        <v>107</v>
      </c>
      <c r="AL441" s="5">
        <v>628</v>
      </c>
      <c r="AM441" s="5">
        <v>574</v>
      </c>
    </row>
    <row r="442" spans="1:77" ht="16" x14ac:dyDescent="0.2">
      <c r="B442" s="6">
        <v>0.88340346692594096</v>
      </c>
      <c r="C442" s="6">
        <v>0.8432653323204452</v>
      </c>
      <c r="D442" s="6">
        <v>0.92631273353087351</v>
      </c>
      <c r="E442" s="6">
        <v>0.67865433928463859</v>
      </c>
      <c r="F442" s="6">
        <v>0.82106577287905302</v>
      </c>
      <c r="G442" s="6">
        <v>0.85842626612928397</v>
      </c>
      <c r="H442" s="6">
        <v>0.91729074533517707</v>
      </c>
      <c r="I442" s="6">
        <v>0.95239885097239185</v>
      </c>
      <c r="J442" s="6">
        <v>0.96604638774834073</v>
      </c>
      <c r="K442" s="6">
        <v>0.88868190019997018</v>
      </c>
      <c r="L442" s="6">
        <v>0.87577454023338319</v>
      </c>
      <c r="M442" s="6">
        <v>0.87727225130932696</v>
      </c>
      <c r="N442" s="6">
        <v>0.88469850273486283</v>
      </c>
      <c r="O442" s="6">
        <v>0.88050954976434415</v>
      </c>
      <c r="P442" s="6">
        <v>0.87606495674143958</v>
      </c>
      <c r="Q442" s="6">
        <v>0.96933183299418202</v>
      </c>
      <c r="R442" s="6">
        <v>0.84576439749729304</v>
      </c>
      <c r="S442" s="6">
        <v>0.92426359059563457</v>
      </c>
      <c r="T442" s="6">
        <v>0.9090455705313415</v>
      </c>
      <c r="U442" s="6">
        <v>0.82861093135133679</v>
      </c>
      <c r="V442" s="6">
        <v>0.85961817516233485</v>
      </c>
      <c r="W442" s="6">
        <v>0.847214743004858</v>
      </c>
      <c r="X442" s="6">
        <v>0.92707868693612105</v>
      </c>
      <c r="Y442" s="6">
        <v>0.89086486967966483</v>
      </c>
      <c r="Z442" s="6">
        <v>0.88145905192658791</v>
      </c>
      <c r="AA442" s="6">
        <v>0.87603562530434287</v>
      </c>
      <c r="AB442" s="6">
        <v>0.86055426150909675</v>
      </c>
      <c r="AC442" s="6">
        <v>0.88773641619121979</v>
      </c>
      <c r="AD442" s="6">
        <v>0.90624497139299842</v>
      </c>
      <c r="AE442" s="6">
        <v>0.90220207241229655</v>
      </c>
      <c r="AF442" s="6">
        <v>0.87024558441378852</v>
      </c>
      <c r="AG442" s="6">
        <v>0.91467136131476645</v>
      </c>
      <c r="AH442" s="6">
        <v>0.92419991416968317</v>
      </c>
      <c r="AI442" s="6">
        <v>0.89314893314549837</v>
      </c>
      <c r="AJ442" s="6">
        <v>0.77677924132652221</v>
      </c>
      <c r="AK442" s="6">
        <v>0.84944775479865686</v>
      </c>
      <c r="AL442" s="6">
        <v>0.92097100075400462</v>
      </c>
      <c r="AM442" s="6">
        <v>0.907583981430095</v>
      </c>
    </row>
    <row r="444" spans="1:77" ht="16" x14ac:dyDescent="0.2">
      <c r="A444" s="3" t="str">
        <f>HYPERLINK("#Contents!A1","Contents")</f>
        <v>Contents</v>
      </c>
    </row>
    <row r="445" spans="1:77" ht="16" x14ac:dyDescent="0.2">
      <c r="A445" s="2" t="s">
        <v>184</v>
      </c>
      <c r="BY445" t="s">
        <v>185</v>
      </c>
    </row>
    <row r="446" spans="1:77" ht="16" x14ac:dyDescent="0.2">
      <c r="A446" s="1" t="s">
        <v>37</v>
      </c>
    </row>
    <row r="448" spans="1:77" ht="30" customHeight="1" x14ac:dyDescent="0.2">
      <c r="B448" s="25" t="s">
        <v>38</v>
      </c>
      <c r="C448" s="22" t="s">
        <v>39</v>
      </c>
      <c r="D448" s="24"/>
      <c r="E448" s="22" t="s">
        <v>40</v>
      </c>
      <c r="F448" s="23"/>
      <c r="G448" s="23"/>
      <c r="H448" s="23"/>
      <c r="I448" s="23"/>
      <c r="J448" s="24"/>
      <c r="K448" s="22" t="s">
        <v>41</v>
      </c>
      <c r="L448" s="23"/>
      <c r="M448" s="23"/>
      <c r="N448" s="23"/>
      <c r="O448" s="23"/>
      <c r="P448" s="23"/>
      <c r="Q448" s="23"/>
      <c r="R448" s="24"/>
      <c r="S448" s="22" t="s">
        <v>42</v>
      </c>
      <c r="T448" s="23"/>
      <c r="U448" s="23"/>
      <c r="V448" s="24"/>
      <c r="W448" s="22" t="s">
        <v>43</v>
      </c>
      <c r="X448" s="24"/>
      <c r="Y448" s="22" t="s">
        <v>44</v>
      </c>
      <c r="Z448" s="23"/>
      <c r="AA448" s="24"/>
      <c r="AB448" s="22" t="s">
        <v>45</v>
      </c>
      <c r="AC448" s="23"/>
      <c r="AD448" s="23"/>
      <c r="AE448" s="24"/>
      <c r="AF448" s="22" t="s">
        <v>46</v>
      </c>
      <c r="AG448" s="23"/>
      <c r="AH448" s="23"/>
      <c r="AI448" s="23"/>
      <c r="AJ448" s="23"/>
      <c r="AK448" s="24"/>
      <c r="AL448" s="22" t="s">
        <v>47</v>
      </c>
      <c r="AM448" s="24"/>
    </row>
    <row r="449" spans="1:77" ht="30" customHeight="1" x14ac:dyDescent="0.2">
      <c r="B449" s="26"/>
      <c r="C449" s="4" t="s">
        <v>48</v>
      </c>
      <c r="D449" s="4" t="s">
        <v>49</v>
      </c>
      <c r="E449" s="4" t="s">
        <v>50</v>
      </c>
      <c r="F449" s="4" t="s">
        <v>51</v>
      </c>
      <c r="G449" s="4" t="s">
        <v>52</v>
      </c>
      <c r="H449" s="4" t="s">
        <v>53</v>
      </c>
      <c r="I449" s="4" t="s">
        <v>54</v>
      </c>
      <c r="J449" s="4" t="s">
        <v>55</v>
      </c>
      <c r="K449" s="4" t="s">
        <v>56</v>
      </c>
      <c r="L449" s="4" t="s">
        <v>57</v>
      </c>
      <c r="M449" s="4" t="s">
        <v>58</v>
      </c>
      <c r="N449" s="4" t="s">
        <v>59</v>
      </c>
      <c r="O449" s="4" t="s">
        <v>60</v>
      </c>
      <c r="P449" s="4" t="s">
        <v>61</v>
      </c>
      <c r="Q449" s="4" t="s">
        <v>62</v>
      </c>
      <c r="R449" s="4" t="s">
        <v>63</v>
      </c>
      <c r="S449" s="4" t="s">
        <v>64</v>
      </c>
      <c r="T449" s="4" t="s">
        <v>65</v>
      </c>
      <c r="U449" s="4" t="s">
        <v>66</v>
      </c>
      <c r="V449" s="4" t="s">
        <v>67</v>
      </c>
      <c r="W449" s="4" t="s">
        <v>68</v>
      </c>
      <c r="X449" s="4" t="s">
        <v>69</v>
      </c>
      <c r="Y449" s="4" t="s">
        <v>70</v>
      </c>
      <c r="Z449" s="4" t="s">
        <v>71</v>
      </c>
      <c r="AA449" s="4" t="s">
        <v>72</v>
      </c>
      <c r="AB449" s="4" t="s">
        <v>73</v>
      </c>
      <c r="AC449" s="4" t="s">
        <v>74</v>
      </c>
      <c r="AD449" s="4" t="s">
        <v>75</v>
      </c>
      <c r="AE449" s="4" t="s">
        <v>76</v>
      </c>
      <c r="AF449" s="4" t="s">
        <v>77</v>
      </c>
      <c r="AG449" s="4" t="s">
        <v>78</v>
      </c>
      <c r="AH449" s="4" t="s">
        <v>79</v>
      </c>
      <c r="AI449" s="4" t="s">
        <v>80</v>
      </c>
      <c r="AJ449" s="4" t="s">
        <v>81</v>
      </c>
      <c r="AK449" s="4" t="s">
        <v>82</v>
      </c>
      <c r="AL449" s="4" t="s">
        <v>83</v>
      </c>
      <c r="AM449" s="4" t="s">
        <v>84</v>
      </c>
    </row>
    <row r="450" spans="1:77" ht="16" x14ac:dyDescent="0.2">
      <c r="A450" s="1" t="s">
        <v>85</v>
      </c>
      <c r="B450" s="5">
        <v>2110</v>
      </c>
      <c r="C450" s="5">
        <v>1132</v>
      </c>
      <c r="D450" s="5">
        <v>978</v>
      </c>
      <c r="E450" s="5">
        <v>212</v>
      </c>
      <c r="F450" s="5">
        <v>390</v>
      </c>
      <c r="G450" s="5">
        <v>380</v>
      </c>
      <c r="H450" s="5">
        <v>412</v>
      </c>
      <c r="I450" s="5">
        <v>359</v>
      </c>
      <c r="J450" s="5">
        <v>357</v>
      </c>
      <c r="K450" s="5">
        <v>277</v>
      </c>
      <c r="L450" s="5">
        <v>637</v>
      </c>
      <c r="M450" s="5">
        <v>342</v>
      </c>
      <c r="N450" s="5">
        <v>522</v>
      </c>
      <c r="O450" s="5">
        <v>1778</v>
      </c>
      <c r="P450" s="5">
        <v>171</v>
      </c>
      <c r="Q450" s="5">
        <v>107</v>
      </c>
      <c r="R450" s="5">
        <v>53</v>
      </c>
      <c r="S450" s="5">
        <v>437</v>
      </c>
      <c r="T450" s="5">
        <v>421</v>
      </c>
      <c r="U450" s="5">
        <v>389</v>
      </c>
      <c r="V450" s="5">
        <v>863</v>
      </c>
      <c r="W450" s="5">
        <v>1017</v>
      </c>
      <c r="X450" s="5">
        <v>1093</v>
      </c>
      <c r="Y450" s="5">
        <v>600</v>
      </c>
      <c r="Z450" s="5">
        <v>781</v>
      </c>
      <c r="AA450" s="5">
        <v>701</v>
      </c>
      <c r="AB450" s="5">
        <v>969</v>
      </c>
      <c r="AC450" s="5">
        <v>311</v>
      </c>
      <c r="AD450" s="5">
        <v>128</v>
      </c>
      <c r="AE450" s="5">
        <v>702</v>
      </c>
      <c r="AF450" s="5">
        <v>678</v>
      </c>
      <c r="AG450" s="5">
        <v>294</v>
      </c>
      <c r="AH450" s="5">
        <v>248</v>
      </c>
      <c r="AI450" s="5">
        <v>119</v>
      </c>
      <c r="AJ450" s="5">
        <v>78</v>
      </c>
      <c r="AK450" s="5">
        <v>95</v>
      </c>
      <c r="AL450" s="5">
        <v>604</v>
      </c>
      <c r="AM450" s="5">
        <v>710</v>
      </c>
    </row>
    <row r="451" spans="1:77" ht="16" x14ac:dyDescent="0.2">
      <c r="A451" s="1" t="s">
        <v>86</v>
      </c>
      <c r="B451" s="5">
        <v>2110</v>
      </c>
      <c r="C451" s="5">
        <v>1090</v>
      </c>
      <c r="D451" s="5">
        <v>1020</v>
      </c>
      <c r="E451" s="5">
        <v>222</v>
      </c>
      <c r="F451" s="5">
        <v>357</v>
      </c>
      <c r="G451" s="5">
        <v>344</v>
      </c>
      <c r="H451" s="5">
        <v>353</v>
      </c>
      <c r="I451" s="5">
        <v>338</v>
      </c>
      <c r="J451" s="5">
        <v>496</v>
      </c>
      <c r="K451" s="5">
        <v>274</v>
      </c>
      <c r="L451" s="5">
        <v>673</v>
      </c>
      <c r="M451" s="5">
        <v>339</v>
      </c>
      <c r="N451" s="5">
        <v>489</v>
      </c>
      <c r="O451" s="5">
        <v>1776</v>
      </c>
      <c r="P451" s="5">
        <v>176</v>
      </c>
      <c r="Q451" s="5">
        <v>99</v>
      </c>
      <c r="R451" s="5">
        <v>58</v>
      </c>
      <c r="S451" s="5">
        <v>601</v>
      </c>
      <c r="T451" s="5">
        <v>448</v>
      </c>
      <c r="U451" s="5">
        <v>350</v>
      </c>
      <c r="V451" s="5">
        <v>710</v>
      </c>
      <c r="W451" s="5">
        <v>1154</v>
      </c>
      <c r="X451" s="5">
        <v>956</v>
      </c>
      <c r="Y451" s="5">
        <v>621</v>
      </c>
      <c r="Z451" s="5">
        <v>788</v>
      </c>
      <c r="AA451" s="5">
        <v>677</v>
      </c>
      <c r="AB451" s="5">
        <v>865</v>
      </c>
      <c r="AC451" s="5">
        <v>271</v>
      </c>
      <c r="AD451" s="5">
        <v>71</v>
      </c>
      <c r="AE451" s="5">
        <v>903</v>
      </c>
      <c r="AF451" s="5">
        <v>514</v>
      </c>
      <c r="AG451" s="5">
        <v>363</v>
      </c>
      <c r="AH451" s="5">
        <v>212</v>
      </c>
      <c r="AI451" s="5">
        <v>181</v>
      </c>
      <c r="AJ451" s="5">
        <v>116</v>
      </c>
      <c r="AK451" s="5">
        <v>125</v>
      </c>
      <c r="AL451" s="5">
        <v>682</v>
      </c>
      <c r="AM451" s="5">
        <v>632</v>
      </c>
    </row>
    <row r="452" spans="1:77" ht="16" x14ac:dyDescent="0.2">
      <c r="A452" s="1" t="s">
        <v>111</v>
      </c>
      <c r="B452" s="5">
        <v>290</v>
      </c>
      <c r="C452" s="5">
        <v>138</v>
      </c>
      <c r="D452" s="5">
        <v>151</v>
      </c>
      <c r="E452" s="5">
        <v>45</v>
      </c>
      <c r="F452" s="5">
        <v>53</v>
      </c>
      <c r="G452" s="5">
        <v>55</v>
      </c>
      <c r="H452" s="5">
        <v>54</v>
      </c>
      <c r="I452" s="5">
        <v>36</v>
      </c>
      <c r="J452" s="5">
        <v>47</v>
      </c>
      <c r="K452" s="5">
        <v>46</v>
      </c>
      <c r="L452" s="5">
        <v>72</v>
      </c>
      <c r="M452" s="5">
        <v>62</v>
      </c>
      <c r="N452" s="5">
        <v>50</v>
      </c>
      <c r="O452" s="5">
        <v>231</v>
      </c>
      <c r="P452" s="5">
        <v>41</v>
      </c>
      <c r="Q452" s="5">
        <v>5</v>
      </c>
      <c r="R452" s="5">
        <v>13</v>
      </c>
      <c r="S452" s="5">
        <v>67</v>
      </c>
      <c r="T452" s="5">
        <v>55</v>
      </c>
      <c r="U452" s="5">
        <v>54</v>
      </c>
      <c r="V452" s="5">
        <v>114</v>
      </c>
      <c r="W452" s="5">
        <v>181</v>
      </c>
      <c r="X452" s="5">
        <v>109</v>
      </c>
      <c r="Y452" s="5">
        <v>89</v>
      </c>
      <c r="Z452" s="5">
        <v>94</v>
      </c>
      <c r="AA452" s="5">
        <v>102</v>
      </c>
      <c r="AB452" s="5">
        <v>134</v>
      </c>
      <c r="AC452" s="5">
        <v>44</v>
      </c>
      <c r="AD452" s="5">
        <v>9</v>
      </c>
      <c r="AE452" s="5">
        <v>103</v>
      </c>
      <c r="AF452" s="5">
        <v>67</v>
      </c>
      <c r="AG452" s="5">
        <v>48</v>
      </c>
      <c r="AH452" s="5">
        <v>25</v>
      </c>
      <c r="AI452" s="5">
        <v>21</v>
      </c>
      <c r="AJ452" s="5">
        <v>24</v>
      </c>
      <c r="AK452" s="5">
        <v>27</v>
      </c>
      <c r="AL452" s="5">
        <v>75</v>
      </c>
      <c r="AM452" s="5">
        <v>94</v>
      </c>
    </row>
    <row r="453" spans="1:77" ht="16" x14ac:dyDescent="0.2">
      <c r="B453" s="6">
        <v>0.13734812658338111</v>
      </c>
      <c r="C453" s="6">
        <v>0.126868314726297</v>
      </c>
      <c r="D453" s="6">
        <v>0.1485514633942448</v>
      </c>
      <c r="E453" s="6">
        <v>0.2015542118392514</v>
      </c>
      <c r="F453" s="6">
        <v>0.14736508302101989</v>
      </c>
      <c r="G453" s="6">
        <v>0.16039793379692571</v>
      </c>
      <c r="H453" s="6">
        <v>0.1534010159051967</v>
      </c>
      <c r="I453" s="6">
        <v>0.1067954094150709</v>
      </c>
      <c r="J453" s="6">
        <v>9.4813310734526091E-2</v>
      </c>
      <c r="K453" s="6">
        <v>0.16881329916618651</v>
      </c>
      <c r="L453" s="6">
        <v>0.1075470652342063</v>
      </c>
      <c r="M453" s="6">
        <v>0.18211078405033479</v>
      </c>
      <c r="N453" s="6">
        <v>0.1030472491180536</v>
      </c>
      <c r="O453" s="6">
        <v>0.13001663214428369</v>
      </c>
      <c r="P453" s="6">
        <v>0.23196309442407109</v>
      </c>
      <c r="Q453" s="6">
        <v>4.8725356294802132E-2</v>
      </c>
      <c r="R453" s="6">
        <v>0.22768736788754931</v>
      </c>
      <c r="S453" s="6">
        <v>0.1117991721984178</v>
      </c>
      <c r="T453" s="6">
        <v>0.1219915304476121</v>
      </c>
      <c r="U453" s="6">
        <v>0.1547027920193042</v>
      </c>
      <c r="V453" s="6">
        <v>0.1601366652118934</v>
      </c>
      <c r="W453" s="6">
        <v>0.15685668837161601</v>
      </c>
      <c r="X453" s="6">
        <v>0.1138037559655781</v>
      </c>
      <c r="Y453" s="6">
        <v>0.14273049470602739</v>
      </c>
      <c r="Z453" s="6">
        <v>0.1192903986526514</v>
      </c>
      <c r="AA453" s="6">
        <v>0.1502337757533877</v>
      </c>
      <c r="AB453" s="6">
        <v>0.15489825732304041</v>
      </c>
      <c r="AC453" s="6">
        <v>0.1631284097861922</v>
      </c>
      <c r="AD453" s="6">
        <v>0.12777532219176721</v>
      </c>
      <c r="AE453" s="6">
        <v>0.1135573513840465</v>
      </c>
      <c r="AF453" s="6">
        <v>0.13062839804020279</v>
      </c>
      <c r="AG453" s="6">
        <v>0.13346994604165571</v>
      </c>
      <c r="AH453" s="6">
        <v>0.1171985665386361</v>
      </c>
      <c r="AI453" s="6">
        <v>0.11838044166764961</v>
      </c>
      <c r="AJ453" s="6">
        <v>0.20827019834126459</v>
      </c>
      <c r="AK453" s="6">
        <v>0.21299134312241039</v>
      </c>
      <c r="AL453" s="6">
        <v>0.1103520419486312</v>
      </c>
      <c r="AM453" s="6">
        <v>0.14948041150916491</v>
      </c>
    </row>
    <row r="454" spans="1:77" ht="16" x14ac:dyDescent="0.2">
      <c r="A454" s="1" t="s">
        <v>112</v>
      </c>
      <c r="B454" s="5">
        <v>1820</v>
      </c>
      <c r="C454" s="5">
        <v>952</v>
      </c>
      <c r="D454" s="5">
        <v>868</v>
      </c>
      <c r="E454" s="5">
        <v>177</v>
      </c>
      <c r="F454" s="5">
        <v>304</v>
      </c>
      <c r="G454" s="5">
        <v>289</v>
      </c>
      <c r="H454" s="5">
        <v>299</v>
      </c>
      <c r="I454" s="5">
        <v>302</v>
      </c>
      <c r="J454" s="5">
        <v>449</v>
      </c>
      <c r="K454" s="5">
        <v>228</v>
      </c>
      <c r="L454" s="5">
        <v>601</v>
      </c>
      <c r="M454" s="5">
        <v>278</v>
      </c>
      <c r="N454" s="5">
        <v>438</v>
      </c>
      <c r="O454" s="5">
        <v>1545</v>
      </c>
      <c r="P454" s="5">
        <v>135</v>
      </c>
      <c r="Q454" s="5">
        <v>94</v>
      </c>
      <c r="R454" s="5">
        <v>45</v>
      </c>
      <c r="S454" s="5">
        <v>534</v>
      </c>
      <c r="T454" s="5">
        <v>394</v>
      </c>
      <c r="U454" s="5">
        <v>296</v>
      </c>
      <c r="V454" s="5">
        <v>596</v>
      </c>
      <c r="W454" s="5">
        <v>973</v>
      </c>
      <c r="X454" s="5">
        <v>847</v>
      </c>
      <c r="Y454" s="5">
        <v>532</v>
      </c>
      <c r="Z454" s="5">
        <v>694</v>
      </c>
      <c r="AA454" s="5">
        <v>575</v>
      </c>
      <c r="AB454" s="5">
        <v>731</v>
      </c>
      <c r="AC454" s="5">
        <v>227</v>
      </c>
      <c r="AD454" s="5">
        <v>62</v>
      </c>
      <c r="AE454" s="5">
        <v>801</v>
      </c>
      <c r="AF454" s="5">
        <v>447</v>
      </c>
      <c r="AG454" s="5">
        <v>314</v>
      </c>
      <c r="AH454" s="5">
        <v>187</v>
      </c>
      <c r="AI454" s="5">
        <v>160</v>
      </c>
      <c r="AJ454" s="5">
        <v>92</v>
      </c>
      <c r="AK454" s="5">
        <v>99</v>
      </c>
      <c r="AL454" s="5">
        <v>607</v>
      </c>
      <c r="AM454" s="5">
        <v>537</v>
      </c>
    </row>
    <row r="455" spans="1:77" ht="16" x14ac:dyDescent="0.2">
      <c r="B455" s="6">
        <v>0.86265187341661853</v>
      </c>
      <c r="C455" s="6">
        <v>0.87313168527370344</v>
      </c>
      <c r="D455" s="6">
        <v>0.85144853660575504</v>
      </c>
      <c r="E455" s="6">
        <v>0.79844578816074863</v>
      </c>
      <c r="F455" s="6">
        <v>0.85263491697897964</v>
      </c>
      <c r="G455" s="6">
        <v>0.8396020662030742</v>
      </c>
      <c r="H455" s="6">
        <v>0.84659898409480261</v>
      </c>
      <c r="I455" s="6">
        <v>0.89320459058492929</v>
      </c>
      <c r="J455" s="6">
        <v>0.90518668926547385</v>
      </c>
      <c r="K455" s="6">
        <v>0.83118670083381396</v>
      </c>
      <c r="L455" s="6">
        <v>0.89245293476579368</v>
      </c>
      <c r="M455" s="6">
        <v>0.81788921594966435</v>
      </c>
      <c r="N455" s="6">
        <v>0.89695275088194648</v>
      </c>
      <c r="O455" s="6">
        <v>0.86998336785571606</v>
      </c>
      <c r="P455" s="6">
        <v>0.76803690557592919</v>
      </c>
      <c r="Q455" s="6">
        <v>0.9512746437051981</v>
      </c>
      <c r="R455" s="6">
        <v>0.77231263211245083</v>
      </c>
      <c r="S455" s="6">
        <v>0.88820082780158172</v>
      </c>
      <c r="T455" s="6">
        <v>0.87800846955238798</v>
      </c>
      <c r="U455" s="6">
        <v>0.84529720798069496</v>
      </c>
      <c r="V455" s="6">
        <v>0.83986333478810682</v>
      </c>
      <c r="W455" s="6">
        <v>0.84314331162838385</v>
      </c>
      <c r="X455" s="6">
        <v>0.88619624403442143</v>
      </c>
      <c r="Y455" s="6">
        <v>0.85726950529397306</v>
      </c>
      <c r="Z455" s="6">
        <v>0.88070960134734921</v>
      </c>
      <c r="AA455" s="6">
        <v>0.84976622424661286</v>
      </c>
      <c r="AB455" s="6">
        <v>0.8451017426769597</v>
      </c>
      <c r="AC455" s="6">
        <v>0.83687159021380786</v>
      </c>
      <c r="AD455" s="6">
        <v>0.87222467780823321</v>
      </c>
      <c r="AE455" s="6">
        <v>0.88644264861595401</v>
      </c>
      <c r="AF455" s="6">
        <v>0.86937160195979724</v>
      </c>
      <c r="AG455" s="6">
        <v>0.86653005395834348</v>
      </c>
      <c r="AH455" s="6">
        <v>0.88280143346136475</v>
      </c>
      <c r="AI455" s="6">
        <v>0.88161955833234995</v>
      </c>
      <c r="AJ455" s="6">
        <v>0.7917298016587353</v>
      </c>
      <c r="AK455" s="6">
        <v>0.78700865687758959</v>
      </c>
      <c r="AL455" s="6">
        <v>0.88964795805136931</v>
      </c>
      <c r="AM455" s="6">
        <v>0.85051958849083542</v>
      </c>
    </row>
    <row r="457" spans="1:77" ht="16" x14ac:dyDescent="0.2">
      <c r="A457" s="3" t="str">
        <f>HYPERLINK("#Contents!A1","Contents")</f>
        <v>Contents</v>
      </c>
    </row>
    <row r="458" spans="1:77" ht="16" x14ac:dyDescent="0.2">
      <c r="A458" s="2" t="s">
        <v>186</v>
      </c>
      <c r="BY458" t="s">
        <v>187</v>
      </c>
    </row>
    <row r="459" spans="1:77" ht="16" x14ac:dyDescent="0.2">
      <c r="A459" s="1" t="s">
        <v>37</v>
      </c>
    </row>
    <row r="461" spans="1:77" ht="30" customHeight="1" x14ac:dyDescent="0.2">
      <c r="B461" s="25" t="s">
        <v>38</v>
      </c>
      <c r="C461" s="22" t="s">
        <v>39</v>
      </c>
      <c r="D461" s="24"/>
      <c r="E461" s="22" t="s">
        <v>40</v>
      </c>
      <c r="F461" s="23"/>
      <c r="G461" s="23"/>
      <c r="H461" s="23"/>
      <c r="I461" s="23"/>
      <c r="J461" s="24"/>
      <c r="K461" s="22" t="s">
        <v>41</v>
      </c>
      <c r="L461" s="23"/>
      <c r="M461" s="23"/>
      <c r="N461" s="23"/>
      <c r="O461" s="23"/>
      <c r="P461" s="23"/>
      <c r="Q461" s="23"/>
      <c r="R461" s="24"/>
      <c r="S461" s="22" t="s">
        <v>42</v>
      </c>
      <c r="T461" s="23"/>
      <c r="U461" s="23"/>
      <c r="V461" s="24"/>
      <c r="W461" s="22" t="s">
        <v>43</v>
      </c>
      <c r="X461" s="24"/>
      <c r="Y461" s="22" t="s">
        <v>44</v>
      </c>
      <c r="Z461" s="23"/>
      <c r="AA461" s="24"/>
      <c r="AB461" s="22" t="s">
        <v>45</v>
      </c>
      <c r="AC461" s="23"/>
      <c r="AD461" s="23"/>
      <c r="AE461" s="24"/>
      <c r="AF461" s="22" t="s">
        <v>46</v>
      </c>
      <c r="AG461" s="23"/>
      <c r="AH461" s="23"/>
      <c r="AI461" s="23"/>
      <c r="AJ461" s="23"/>
      <c r="AK461" s="24"/>
      <c r="AL461" s="22" t="s">
        <v>47</v>
      </c>
      <c r="AM461" s="24"/>
    </row>
    <row r="462" spans="1:77" ht="30" customHeight="1" x14ac:dyDescent="0.2">
      <c r="B462" s="26"/>
      <c r="C462" s="4" t="s">
        <v>48</v>
      </c>
      <c r="D462" s="4" t="s">
        <v>49</v>
      </c>
      <c r="E462" s="4" t="s">
        <v>50</v>
      </c>
      <c r="F462" s="4" t="s">
        <v>51</v>
      </c>
      <c r="G462" s="4" t="s">
        <v>52</v>
      </c>
      <c r="H462" s="4" t="s">
        <v>53</v>
      </c>
      <c r="I462" s="4" t="s">
        <v>54</v>
      </c>
      <c r="J462" s="4" t="s">
        <v>55</v>
      </c>
      <c r="K462" s="4" t="s">
        <v>56</v>
      </c>
      <c r="L462" s="4" t="s">
        <v>57</v>
      </c>
      <c r="M462" s="4" t="s">
        <v>58</v>
      </c>
      <c r="N462" s="4" t="s">
        <v>59</v>
      </c>
      <c r="O462" s="4" t="s">
        <v>60</v>
      </c>
      <c r="P462" s="4" t="s">
        <v>61</v>
      </c>
      <c r="Q462" s="4" t="s">
        <v>62</v>
      </c>
      <c r="R462" s="4" t="s">
        <v>63</v>
      </c>
      <c r="S462" s="4" t="s">
        <v>64</v>
      </c>
      <c r="T462" s="4" t="s">
        <v>65</v>
      </c>
      <c r="U462" s="4" t="s">
        <v>66</v>
      </c>
      <c r="V462" s="4" t="s">
        <v>67</v>
      </c>
      <c r="W462" s="4" t="s">
        <v>68</v>
      </c>
      <c r="X462" s="4" t="s">
        <v>69</v>
      </c>
      <c r="Y462" s="4" t="s">
        <v>70</v>
      </c>
      <c r="Z462" s="4" t="s">
        <v>71</v>
      </c>
      <c r="AA462" s="4" t="s">
        <v>72</v>
      </c>
      <c r="AB462" s="4" t="s">
        <v>73</v>
      </c>
      <c r="AC462" s="4" t="s">
        <v>74</v>
      </c>
      <c r="AD462" s="4" t="s">
        <v>75</v>
      </c>
      <c r="AE462" s="4" t="s">
        <v>76</v>
      </c>
      <c r="AF462" s="4" t="s">
        <v>77</v>
      </c>
      <c r="AG462" s="4" t="s">
        <v>78</v>
      </c>
      <c r="AH462" s="4" t="s">
        <v>79</v>
      </c>
      <c r="AI462" s="4" t="s">
        <v>80</v>
      </c>
      <c r="AJ462" s="4" t="s">
        <v>81</v>
      </c>
      <c r="AK462" s="4" t="s">
        <v>82</v>
      </c>
      <c r="AL462" s="4" t="s">
        <v>83</v>
      </c>
      <c r="AM462" s="4" t="s">
        <v>84</v>
      </c>
    </row>
    <row r="463" spans="1:77" ht="16" x14ac:dyDescent="0.2">
      <c r="A463" s="1" t="s">
        <v>85</v>
      </c>
      <c r="B463" s="5">
        <v>2110</v>
      </c>
      <c r="C463" s="5">
        <v>1132</v>
      </c>
      <c r="D463" s="5">
        <v>978</v>
      </c>
      <c r="E463" s="5">
        <v>212</v>
      </c>
      <c r="F463" s="5">
        <v>390</v>
      </c>
      <c r="G463" s="5">
        <v>380</v>
      </c>
      <c r="H463" s="5">
        <v>412</v>
      </c>
      <c r="I463" s="5">
        <v>359</v>
      </c>
      <c r="J463" s="5">
        <v>357</v>
      </c>
      <c r="K463" s="5">
        <v>277</v>
      </c>
      <c r="L463" s="5">
        <v>637</v>
      </c>
      <c r="M463" s="5">
        <v>342</v>
      </c>
      <c r="N463" s="5">
        <v>522</v>
      </c>
      <c r="O463" s="5">
        <v>1778</v>
      </c>
      <c r="P463" s="5">
        <v>171</v>
      </c>
      <c r="Q463" s="5">
        <v>107</v>
      </c>
      <c r="R463" s="5">
        <v>53</v>
      </c>
      <c r="S463" s="5">
        <v>437</v>
      </c>
      <c r="T463" s="5">
        <v>421</v>
      </c>
      <c r="U463" s="5">
        <v>389</v>
      </c>
      <c r="V463" s="5">
        <v>863</v>
      </c>
      <c r="W463" s="5">
        <v>1017</v>
      </c>
      <c r="X463" s="5">
        <v>1093</v>
      </c>
      <c r="Y463" s="5">
        <v>600</v>
      </c>
      <c r="Z463" s="5">
        <v>781</v>
      </c>
      <c r="AA463" s="5">
        <v>701</v>
      </c>
      <c r="AB463" s="5">
        <v>969</v>
      </c>
      <c r="AC463" s="5">
        <v>311</v>
      </c>
      <c r="AD463" s="5">
        <v>128</v>
      </c>
      <c r="AE463" s="5">
        <v>702</v>
      </c>
      <c r="AF463" s="5">
        <v>678</v>
      </c>
      <c r="AG463" s="5">
        <v>294</v>
      </c>
      <c r="AH463" s="5">
        <v>248</v>
      </c>
      <c r="AI463" s="5">
        <v>119</v>
      </c>
      <c r="AJ463" s="5">
        <v>78</v>
      </c>
      <c r="AK463" s="5">
        <v>95</v>
      </c>
      <c r="AL463" s="5">
        <v>604</v>
      </c>
      <c r="AM463" s="5">
        <v>710</v>
      </c>
    </row>
    <row r="464" spans="1:77" ht="16" x14ac:dyDescent="0.2">
      <c r="A464" s="1" t="s">
        <v>86</v>
      </c>
      <c r="B464" s="5">
        <v>2110</v>
      </c>
      <c r="C464" s="5">
        <v>1090</v>
      </c>
      <c r="D464" s="5">
        <v>1020</v>
      </c>
      <c r="E464" s="5">
        <v>222</v>
      </c>
      <c r="F464" s="5">
        <v>357</v>
      </c>
      <c r="G464" s="5">
        <v>344</v>
      </c>
      <c r="H464" s="5">
        <v>353</v>
      </c>
      <c r="I464" s="5">
        <v>338</v>
      </c>
      <c r="J464" s="5">
        <v>496</v>
      </c>
      <c r="K464" s="5">
        <v>274</v>
      </c>
      <c r="L464" s="5">
        <v>673</v>
      </c>
      <c r="M464" s="5">
        <v>339</v>
      </c>
      <c r="N464" s="5">
        <v>489</v>
      </c>
      <c r="O464" s="5">
        <v>1776</v>
      </c>
      <c r="P464" s="5">
        <v>176</v>
      </c>
      <c r="Q464" s="5">
        <v>99</v>
      </c>
      <c r="R464" s="5">
        <v>58</v>
      </c>
      <c r="S464" s="5">
        <v>601</v>
      </c>
      <c r="T464" s="5">
        <v>448</v>
      </c>
      <c r="U464" s="5">
        <v>350</v>
      </c>
      <c r="V464" s="5">
        <v>710</v>
      </c>
      <c r="W464" s="5">
        <v>1154</v>
      </c>
      <c r="X464" s="5">
        <v>956</v>
      </c>
      <c r="Y464" s="5">
        <v>621</v>
      </c>
      <c r="Z464" s="5">
        <v>788</v>
      </c>
      <c r="AA464" s="5">
        <v>677</v>
      </c>
      <c r="AB464" s="5">
        <v>865</v>
      </c>
      <c r="AC464" s="5">
        <v>271</v>
      </c>
      <c r="AD464" s="5">
        <v>71</v>
      </c>
      <c r="AE464" s="5">
        <v>903</v>
      </c>
      <c r="AF464" s="5">
        <v>514</v>
      </c>
      <c r="AG464" s="5">
        <v>363</v>
      </c>
      <c r="AH464" s="5">
        <v>212</v>
      </c>
      <c r="AI464" s="5">
        <v>181</v>
      </c>
      <c r="AJ464" s="5">
        <v>116</v>
      </c>
      <c r="AK464" s="5">
        <v>125</v>
      </c>
      <c r="AL464" s="5">
        <v>682</v>
      </c>
      <c r="AM464" s="5">
        <v>632</v>
      </c>
    </row>
    <row r="465" spans="1:77" ht="16" x14ac:dyDescent="0.2">
      <c r="A465" s="1" t="s">
        <v>111</v>
      </c>
      <c r="B465" s="5">
        <v>388</v>
      </c>
      <c r="C465" s="5">
        <v>161</v>
      </c>
      <c r="D465" s="5">
        <v>227</v>
      </c>
      <c r="E465" s="5">
        <v>47</v>
      </c>
      <c r="F465" s="5">
        <v>62</v>
      </c>
      <c r="G465" s="5">
        <v>57</v>
      </c>
      <c r="H465" s="5">
        <v>53</v>
      </c>
      <c r="I465" s="5">
        <v>73</v>
      </c>
      <c r="J465" s="5">
        <v>96</v>
      </c>
      <c r="K465" s="5">
        <v>50</v>
      </c>
      <c r="L465" s="5">
        <v>130</v>
      </c>
      <c r="M465" s="5">
        <v>64</v>
      </c>
      <c r="N465" s="5">
        <v>83</v>
      </c>
      <c r="O465" s="5">
        <v>328</v>
      </c>
      <c r="P465" s="5">
        <v>44</v>
      </c>
      <c r="Q465" s="5">
        <v>9</v>
      </c>
      <c r="R465" s="5">
        <v>8</v>
      </c>
      <c r="S465" s="5">
        <v>89</v>
      </c>
      <c r="T465" s="5">
        <v>82</v>
      </c>
      <c r="U465" s="5">
        <v>65</v>
      </c>
      <c r="V465" s="5">
        <v>151</v>
      </c>
      <c r="W465" s="5">
        <v>239</v>
      </c>
      <c r="X465" s="5">
        <v>149</v>
      </c>
      <c r="Y465" s="5">
        <v>97</v>
      </c>
      <c r="Z465" s="5">
        <v>136</v>
      </c>
      <c r="AA465" s="5">
        <v>151</v>
      </c>
      <c r="AB465" s="5">
        <v>176</v>
      </c>
      <c r="AC465" s="5">
        <v>48</v>
      </c>
      <c r="AD465" s="5">
        <v>10</v>
      </c>
      <c r="AE465" s="5">
        <v>154</v>
      </c>
      <c r="AF465" s="5">
        <v>104</v>
      </c>
      <c r="AG465" s="5">
        <v>62</v>
      </c>
      <c r="AH465" s="5">
        <v>47</v>
      </c>
      <c r="AI465" s="5">
        <v>39</v>
      </c>
      <c r="AJ465" s="5">
        <v>27</v>
      </c>
      <c r="AK465" s="5">
        <v>23</v>
      </c>
      <c r="AL465" s="5">
        <v>128</v>
      </c>
      <c r="AM465" s="5">
        <v>129</v>
      </c>
    </row>
    <row r="466" spans="1:77" ht="16" x14ac:dyDescent="0.2">
      <c r="B466" s="6">
        <v>0.1838388975618549</v>
      </c>
      <c r="C466" s="6">
        <v>0.1477181400955257</v>
      </c>
      <c r="D466" s="6">
        <v>0.2224534277917318</v>
      </c>
      <c r="E466" s="6">
        <v>0.21031117402615271</v>
      </c>
      <c r="F466" s="6">
        <v>0.17491621931123569</v>
      </c>
      <c r="G466" s="6">
        <v>0.16464342933868609</v>
      </c>
      <c r="H466" s="6">
        <v>0.1502678131411086</v>
      </c>
      <c r="I466" s="6">
        <v>0.2173080062412367</v>
      </c>
      <c r="J466" s="6">
        <v>0.19284135956827611</v>
      </c>
      <c r="K466" s="6">
        <v>0.18246187040519429</v>
      </c>
      <c r="L466" s="6">
        <v>0.19302662109532359</v>
      </c>
      <c r="M466" s="6">
        <v>0.1898643850626367</v>
      </c>
      <c r="N466" s="6">
        <v>0.17074877868792351</v>
      </c>
      <c r="O466" s="6">
        <v>0.18465907501022419</v>
      </c>
      <c r="P466" s="6">
        <v>0.24855979595839989</v>
      </c>
      <c r="Q466" s="6">
        <v>8.6387437650450455E-2</v>
      </c>
      <c r="R466" s="6">
        <v>0.13208139172764799</v>
      </c>
      <c r="S466" s="6">
        <v>0.1487768095759685</v>
      </c>
      <c r="T466" s="6">
        <v>0.18324143566261261</v>
      </c>
      <c r="U466" s="6">
        <v>0.18645922542878479</v>
      </c>
      <c r="V466" s="6">
        <v>0.21263450024331701</v>
      </c>
      <c r="W466" s="6">
        <v>0.20687316878275941</v>
      </c>
      <c r="X466" s="6">
        <v>0.15603944087084229</v>
      </c>
      <c r="Y466" s="6">
        <v>0.15545494052949871</v>
      </c>
      <c r="Z466" s="6">
        <v>0.1726994013590919</v>
      </c>
      <c r="AA466" s="6">
        <v>0.22279047834740809</v>
      </c>
      <c r="AB466" s="6">
        <v>0.20313700684715741</v>
      </c>
      <c r="AC466" s="6">
        <v>0.17754084309247051</v>
      </c>
      <c r="AD466" s="6">
        <v>0.14286643669946739</v>
      </c>
      <c r="AE466" s="6">
        <v>0.17045719507850399</v>
      </c>
      <c r="AF466" s="6">
        <v>0.2018274655296331</v>
      </c>
      <c r="AG466" s="6">
        <v>0.1720447823424841</v>
      </c>
      <c r="AH466" s="6">
        <v>0.22105790025731789</v>
      </c>
      <c r="AI466" s="6">
        <v>0.21655855520749159</v>
      </c>
      <c r="AJ466" s="6">
        <v>0.22999599969262219</v>
      </c>
      <c r="AK466" s="6">
        <v>0.1844706545393712</v>
      </c>
      <c r="AL466" s="6">
        <v>0.1877724141722808</v>
      </c>
      <c r="AM466" s="6">
        <v>0.2045933327569272</v>
      </c>
    </row>
    <row r="467" spans="1:77" ht="16" x14ac:dyDescent="0.2">
      <c r="A467" s="1" t="s">
        <v>112</v>
      </c>
      <c r="B467" s="5">
        <v>1722</v>
      </c>
      <c r="C467" s="5">
        <v>929</v>
      </c>
      <c r="D467" s="5">
        <v>793</v>
      </c>
      <c r="E467" s="5">
        <v>175</v>
      </c>
      <c r="F467" s="5">
        <v>295</v>
      </c>
      <c r="G467" s="5">
        <v>288</v>
      </c>
      <c r="H467" s="5">
        <v>300</v>
      </c>
      <c r="I467" s="5">
        <v>265</v>
      </c>
      <c r="J467" s="5">
        <v>400</v>
      </c>
      <c r="K467" s="5">
        <v>224</v>
      </c>
      <c r="L467" s="5">
        <v>543</v>
      </c>
      <c r="M467" s="5">
        <v>275</v>
      </c>
      <c r="N467" s="5">
        <v>405</v>
      </c>
      <c r="O467" s="5">
        <v>1448</v>
      </c>
      <c r="P467" s="5">
        <v>132</v>
      </c>
      <c r="Q467" s="5">
        <v>90</v>
      </c>
      <c r="R467" s="5">
        <v>51</v>
      </c>
      <c r="S467" s="5">
        <v>512</v>
      </c>
      <c r="T467" s="5">
        <v>366</v>
      </c>
      <c r="U467" s="5">
        <v>285</v>
      </c>
      <c r="V467" s="5">
        <v>559</v>
      </c>
      <c r="W467" s="5">
        <v>915</v>
      </c>
      <c r="X467" s="5">
        <v>807</v>
      </c>
      <c r="Y467" s="5">
        <v>525</v>
      </c>
      <c r="Z467" s="5">
        <v>652</v>
      </c>
      <c r="AA467" s="5">
        <v>526</v>
      </c>
      <c r="AB467" s="5">
        <v>689</v>
      </c>
      <c r="AC467" s="5">
        <v>223</v>
      </c>
      <c r="AD467" s="5">
        <v>61</v>
      </c>
      <c r="AE467" s="5">
        <v>749</v>
      </c>
      <c r="AF467" s="5">
        <v>410</v>
      </c>
      <c r="AG467" s="5">
        <v>300</v>
      </c>
      <c r="AH467" s="5">
        <v>165</v>
      </c>
      <c r="AI467" s="5">
        <v>142</v>
      </c>
      <c r="AJ467" s="5">
        <v>90</v>
      </c>
      <c r="AK467" s="5">
        <v>102</v>
      </c>
      <c r="AL467" s="5">
        <v>554</v>
      </c>
      <c r="AM467" s="5">
        <v>503</v>
      </c>
    </row>
    <row r="468" spans="1:77" ht="16" x14ac:dyDescent="0.2">
      <c r="B468" s="6">
        <v>0.81616110243814544</v>
      </c>
      <c r="C468" s="6">
        <v>0.8522818599044748</v>
      </c>
      <c r="D468" s="6">
        <v>0.77754657220826795</v>
      </c>
      <c r="E468" s="6">
        <v>0.78968882597384737</v>
      </c>
      <c r="F468" s="6">
        <v>0.82508378068876442</v>
      </c>
      <c r="G468" s="6">
        <v>0.83535657066131441</v>
      </c>
      <c r="H468" s="6">
        <v>0.84973218685889074</v>
      </c>
      <c r="I468" s="6">
        <v>0.7826919937587633</v>
      </c>
      <c r="J468" s="6">
        <v>0.80715864043172403</v>
      </c>
      <c r="K468" s="6">
        <v>0.81753812959480587</v>
      </c>
      <c r="L468" s="6">
        <v>0.80697337890467669</v>
      </c>
      <c r="M468" s="6">
        <v>0.81013561493736252</v>
      </c>
      <c r="N468" s="6">
        <v>0.82925122131207651</v>
      </c>
      <c r="O468" s="6">
        <v>0.81534092498977506</v>
      </c>
      <c r="P468" s="6">
        <v>0.7514402040416005</v>
      </c>
      <c r="Q468" s="6">
        <v>0.91361256234954968</v>
      </c>
      <c r="R468" s="6">
        <v>0.86791860827235201</v>
      </c>
      <c r="S468" s="6">
        <v>0.85122319042403116</v>
      </c>
      <c r="T468" s="6">
        <v>0.81675856433738669</v>
      </c>
      <c r="U468" s="6">
        <v>0.8135407745712141</v>
      </c>
      <c r="V468" s="6">
        <v>0.78736549975668346</v>
      </c>
      <c r="W468" s="6">
        <v>0.79312683121724015</v>
      </c>
      <c r="X468" s="6">
        <v>0.84396055912915735</v>
      </c>
      <c r="Y468" s="6">
        <v>0.84454505947050162</v>
      </c>
      <c r="Z468" s="6">
        <v>0.82730059864090866</v>
      </c>
      <c r="AA468" s="6">
        <v>0.77720952165259205</v>
      </c>
      <c r="AB468" s="6">
        <v>0.79686299315284248</v>
      </c>
      <c r="AC468" s="6">
        <v>0.82245915690752935</v>
      </c>
      <c r="AD468" s="6">
        <v>0.85713356330053281</v>
      </c>
      <c r="AE468" s="6">
        <v>0.82954280492149624</v>
      </c>
      <c r="AF468" s="6">
        <v>0.79817253447036685</v>
      </c>
      <c r="AG468" s="6">
        <v>0.82795521765751501</v>
      </c>
      <c r="AH468" s="6">
        <v>0.77894209974268269</v>
      </c>
      <c r="AI468" s="6">
        <v>0.78344144479250788</v>
      </c>
      <c r="AJ468" s="6">
        <v>0.77000400030737748</v>
      </c>
      <c r="AK468" s="6">
        <v>0.81552934546062872</v>
      </c>
      <c r="AL468" s="6">
        <v>0.81222758582771959</v>
      </c>
      <c r="AM468" s="6">
        <v>0.79540666724307341</v>
      </c>
    </row>
    <row r="470" spans="1:77" ht="16" x14ac:dyDescent="0.2">
      <c r="A470" s="3" t="str">
        <f>HYPERLINK("#Contents!A1","Contents")</f>
        <v>Contents</v>
      </c>
    </row>
    <row r="471" spans="1:77" ht="16" x14ac:dyDescent="0.2">
      <c r="A471" s="2" t="s">
        <v>188</v>
      </c>
      <c r="BY471" t="s">
        <v>189</v>
      </c>
    </row>
    <row r="472" spans="1:77" ht="16" x14ac:dyDescent="0.2">
      <c r="A472" s="1" t="s">
        <v>37</v>
      </c>
    </row>
    <row r="474" spans="1:77" ht="30" customHeight="1" x14ac:dyDescent="0.2">
      <c r="B474" s="25" t="s">
        <v>38</v>
      </c>
      <c r="C474" s="22" t="s">
        <v>39</v>
      </c>
      <c r="D474" s="24"/>
      <c r="E474" s="22" t="s">
        <v>40</v>
      </c>
      <c r="F474" s="23"/>
      <c r="G474" s="23"/>
      <c r="H474" s="23"/>
      <c r="I474" s="23"/>
      <c r="J474" s="24"/>
      <c r="K474" s="22" t="s">
        <v>41</v>
      </c>
      <c r="L474" s="23"/>
      <c r="M474" s="23"/>
      <c r="N474" s="23"/>
      <c r="O474" s="23"/>
      <c r="P474" s="23"/>
      <c r="Q474" s="23"/>
      <c r="R474" s="24"/>
      <c r="S474" s="22" t="s">
        <v>42</v>
      </c>
      <c r="T474" s="23"/>
      <c r="U474" s="23"/>
      <c r="V474" s="24"/>
      <c r="W474" s="22" t="s">
        <v>43</v>
      </c>
      <c r="X474" s="24"/>
      <c r="Y474" s="22" t="s">
        <v>44</v>
      </c>
      <c r="Z474" s="23"/>
      <c r="AA474" s="24"/>
      <c r="AB474" s="22" t="s">
        <v>45</v>
      </c>
      <c r="AC474" s="23"/>
      <c r="AD474" s="23"/>
      <c r="AE474" s="24"/>
      <c r="AF474" s="22" t="s">
        <v>46</v>
      </c>
      <c r="AG474" s="23"/>
      <c r="AH474" s="23"/>
      <c r="AI474" s="23"/>
      <c r="AJ474" s="23"/>
      <c r="AK474" s="24"/>
      <c r="AL474" s="22" t="s">
        <v>47</v>
      </c>
      <c r="AM474" s="24"/>
    </row>
    <row r="475" spans="1:77" ht="30" customHeight="1" x14ac:dyDescent="0.2">
      <c r="B475" s="26"/>
      <c r="C475" s="4" t="s">
        <v>48</v>
      </c>
      <c r="D475" s="4" t="s">
        <v>49</v>
      </c>
      <c r="E475" s="4" t="s">
        <v>50</v>
      </c>
      <c r="F475" s="4" t="s">
        <v>51</v>
      </c>
      <c r="G475" s="4" t="s">
        <v>52</v>
      </c>
      <c r="H475" s="4" t="s">
        <v>53</v>
      </c>
      <c r="I475" s="4" t="s">
        <v>54</v>
      </c>
      <c r="J475" s="4" t="s">
        <v>55</v>
      </c>
      <c r="K475" s="4" t="s">
        <v>56</v>
      </c>
      <c r="L475" s="4" t="s">
        <v>57</v>
      </c>
      <c r="M475" s="4" t="s">
        <v>58</v>
      </c>
      <c r="N475" s="4" t="s">
        <v>59</v>
      </c>
      <c r="O475" s="4" t="s">
        <v>60</v>
      </c>
      <c r="P475" s="4" t="s">
        <v>61</v>
      </c>
      <c r="Q475" s="4" t="s">
        <v>62</v>
      </c>
      <c r="R475" s="4" t="s">
        <v>63</v>
      </c>
      <c r="S475" s="4" t="s">
        <v>64</v>
      </c>
      <c r="T475" s="4" t="s">
        <v>65</v>
      </c>
      <c r="U475" s="4" t="s">
        <v>66</v>
      </c>
      <c r="V475" s="4" t="s">
        <v>67</v>
      </c>
      <c r="W475" s="4" t="s">
        <v>68</v>
      </c>
      <c r="X475" s="4" t="s">
        <v>69</v>
      </c>
      <c r="Y475" s="4" t="s">
        <v>70</v>
      </c>
      <c r="Z475" s="4" t="s">
        <v>71</v>
      </c>
      <c r="AA475" s="4" t="s">
        <v>72</v>
      </c>
      <c r="AB475" s="4" t="s">
        <v>73</v>
      </c>
      <c r="AC475" s="4" t="s">
        <v>74</v>
      </c>
      <c r="AD475" s="4" t="s">
        <v>75</v>
      </c>
      <c r="AE475" s="4" t="s">
        <v>76</v>
      </c>
      <c r="AF475" s="4" t="s">
        <v>77</v>
      </c>
      <c r="AG475" s="4" t="s">
        <v>78</v>
      </c>
      <c r="AH475" s="4" t="s">
        <v>79</v>
      </c>
      <c r="AI475" s="4" t="s">
        <v>80</v>
      </c>
      <c r="AJ475" s="4" t="s">
        <v>81</v>
      </c>
      <c r="AK475" s="4" t="s">
        <v>82</v>
      </c>
      <c r="AL475" s="4" t="s">
        <v>83</v>
      </c>
      <c r="AM475" s="4" t="s">
        <v>84</v>
      </c>
    </row>
    <row r="476" spans="1:77" ht="16" x14ac:dyDescent="0.2">
      <c r="A476" s="1" t="s">
        <v>85</v>
      </c>
      <c r="B476" s="5">
        <v>2110</v>
      </c>
      <c r="C476" s="5">
        <v>1132</v>
      </c>
      <c r="D476" s="5">
        <v>978</v>
      </c>
      <c r="E476" s="5">
        <v>212</v>
      </c>
      <c r="F476" s="5">
        <v>390</v>
      </c>
      <c r="G476" s="5">
        <v>380</v>
      </c>
      <c r="H476" s="5">
        <v>412</v>
      </c>
      <c r="I476" s="5">
        <v>359</v>
      </c>
      <c r="J476" s="5">
        <v>357</v>
      </c>
      <c r="K476" s="5">
        <v>277</v>
      </c>
      <c r="L476" s="5">
        <v>637</v>
      </c>
      <c r="M476" s="5">
        <v>342</v>
      </c>
      <c r="N476" s="5">
        <v>522</v>
      </c>
      <c r="O476" s="5">
        <v>1778</v>
      </c>
      <c r="P476" s="5">
        <v>171</v>
      </c>
      <c r="Q476" s="5">
        <v>107</v>
      </c>
      <c r="R476" s="5">
        <v>53</v>
      </c>
      <c r="S476" s="5">
        <v>437</v>
      </c>
      <c r="T476" s="5">
        <v>421</v>
      </c>
      <c r="U476" s="5">
        <v>389</v>
      </c>
      <c r="V476" s="5">
        <v>863</v>
      </c>
      <c r="W476" s="5">
        <v>1017</v>
      </c>
      <c r="X476" s="5">
        <v>1093</v>
      </c>
      <c r="Y476" s="5">
        <v>600</v>
      </c>
      <c r="Z476" s="5">
        <v>781</v>
      </c>
      <c r="AA476" s="5">
        <v>701</v>
      </c>
      <c r="AB476" s="5">
        <v>969</v>
      </c>
      <c r="AC476" s="5">
        <v>311</v>
      </c>
      <c r="AD476" s="5">
        <v>128</v>
      </c>
      <c r="AE476" s="5">
        <v>702</v>
      </c>
      <c r="AF476" s="5">
        <v>678</v>
      </c>
      <c r="AG476" s="5">
        <v>294</v>
      </c>
      <c r="AH476" s="5">
        <v>248</v>
      </c>
      <c r="AI476" s="5">
        <v>119</v>
      </c>
      <c r="AJ476" s="5">
        <v>78</v>
      </c>
      <c r="AK476" s="5">
        <v>95</v>
      </c>
      <c r="AL476" s="5">
        <v>604</v>
      </c>
      <c r="AM476" s="5">
        <v>710</v>
      </c>
    </row>
    <row r="477" spans="1:77" ht="16" x14ac:dyDescent="0.2">
      <c r="A477" s="1" t="s">
        <v>86</v>
      </c>
      <c r="B477" s="5">
        <v>2110</v>
      </c>
      <c r="C477" s="5">
        <v>1090</v>
      </c>
      <c r="D477" s="5">
        <v>1020</v>
      </c>
      <c r="E477" s="5">
        <v>222</v>
      </c>
      <c r="F477" s="5">
        <v>357</v>
      </c>
      <c r="G477" s="5">
        <v>344</v>
      </c>
      <c r="H477" s="5">
        <v>353</v>
      </c>
      <c r="I477" s="5">
        <v>338</v>
      </c>
      <c r="J477" s="5">
        <v>496</v>
      </c>
      <c r="K477" s="5">
        <v>274</v>
      </c>
      <c r="L477" s="5">
        <v>673</v>
      </c>
      <c r="M477" s="5">
        <v>339</v>
      </c>
      <c r="N477" s="5">
        <v>489</v>
      </c>
      <c r="O477" s="5">
        <v>1776</v>
      </c>
      <c r="P477" s="5">
        <v>176</v>
      </c>
      <c r="Q477" s="5">
        <v>99</v>
      </c>
      <c r="R477" s="5">
        <v>58</v>
      </c>
      <c r="S477" s="5">
        <v>601</v>
      </c>
      <c r="T477" s="5">
        <v>448</v>
      </c>
      <c r="U477" s="5">
        <v>350</v>
      </c>
      <c r="V477" s="5">
        <v>710</v>
      </c>
      <c r="W477" s="5">
        <v>1154</v>
      </c>
      <c r="X477" s="5">
        <v>956</v>
      </c>
      <c r="Y477" s="5">
        <v>621</v>
      </c>
      <c r="Z477" s="5">
        <v>788</v>
      </c>
      <c r="AA477" s="5">
        <v>677</v>
      </c>
      <c r="AB477" s="5">
        <v>865</v>
      </c>
      <c r="AC477" s="5">
        <v>271</v>
      </c>
      <c r="AD477" s="5">
        <v>71</v>
      </c>
      <c r="AE477" s="5">
        <v>903</v>
      </c>
      <c r="AF477" s="5">
        <v>514</v>
      </c>
      <c r="AG477" s="5">
        <v>363</v>
      </c>
      <c r="AH477" s="5">
        <v>212</v>
      </c>
      <c r="AI477" s="5">
        <v>181</v>
      </c>
      <c r="AJ477" s="5">
        <v>116</v>
      </c>
      <c r="AK477" s="5">
        <v>125</v>
      </c>
      <c r="AL477" s="5">
        <v>682</v>
      </c>
      <c r="AM477" s="5">
        <v>632</v>
      </c>
    </row>
    <row r="478" spans="1:77" ht="16" x14ac:dyDescent="0.2">
      <c r="A478" s="1" t="s">
        <v>111</v>
      </c>
      <c r="B478" s="5">
        <v>298</v>
      </c>
      <c r="C478" s="5">
        <v>161</v>
      </c>
      <c r="D478" s="5">
        <v>137</v>
      </c>
      <c r="E478" s="5">
        <v>38</v>
      </c>
      <c r="F478" s="5">
        <v>74</v>
      </c>
      <c r="G478" s="5">
        <v>50</v>
      </c>
      <c r="H478" s="5">
        <v>40</v>
      </c>
      <c r="I478" s="5">
        <v>31</v>
      </c>
      <c r="J478" s="5">
        <v>64</v>
      </c>
      <c r="K478" s="5">
        <v>41</v>
      </c>
      <c r="L478" s="5">
        <v>88</v>
      </c>
      <c r="M478" s="5">
        <v>57</v>
      </c>
      <c r="N478" s="5">
        <v>74</v>
      </c>
      <c r="O478" s="5">
        <v>261</v>
      </c>
      <c r="P478" s="5">
        <v>26</v>
      </c>
      <c r="Q478" s="5">
        <v>5</v>
      </c>
      <c r="R478" s="5">
        <v>6</v>
      </c>
      <c r="S478" s="5">
        <v>64</v>
      </c>
      <c r="T478" s="5">
        <v>58</v>
      </c>
      <c r="U478" s="5">
        <v>51</v>
      </c>
      <c r="V478" s="5">
        <v>124</v>
      </c>
      <c r="W478" s="5">
        <v>177</v>
      </c>
      <c r="X478" s="5">
        <v>121</v>
      </c>
      <c r="Y478" s="5">
        <v>85</v>
      </c>
      <c r="Z478" s="5">
        <v>99</v>
      </c>
      <c r="AA478" s="5">
        <v>110</v>
      </c>
      <c r="AB478" s="5">
        <v>142</v>
      </c>
      <c r="AC478" s="5">
        <v>27</v>
      </c>
      <c r="AD478" s="5">
        <v>10</v>
      </c>
      <c r="AE478" s="5">
        <v>119</v>
      </c>
      <c r="AF478" s="5">
        <v>81</v>
      </c>
      <c r="AG478" s="5">
        <v>42</v>
      </c>
      <c r="AH478" s="5">
        <v>28</v>
      </c>
      <c r="AI478" s="5">
        <v>29</v>
      </c>
      <c r="AJ478" s="5">
        <v>21</v>
      </c>
      <c r="AK478" s="5">
        <v>17</v>
      </c>
      <c r="AL478" s="5">
        <v>78</v>
      </c>
      <c r="AM478" s="5">
        <v>90</v>
      </c>
    </row>
    <row r="479" spans="1:77" ht="16" x14ac:dyDescent="0.2">
      <c r="B479" s="6">
        <v>0.1409954814141719</v>
      </c>
      <c r="C479" s="6">
        <v>0.14745294638513681</v>
      </c>
      <c r="D479" s="6">
        <v>0.1340921938360497</v>
      </c>
      <c r="E479" s="6">
        <v>0.1735135614672921</v>
      </c>
      <c r="F479" s="6">
        <v>0.20641548908066529</v>
      </c>
      <c r="G479" s="6">
        <v>0.14581815575809859</v>
      </c>
      <c r="H479" s="6">
        <v>0.1134957798421708</v>
      </c>
      <c r="I479" s="6">
        <v>9.2887669444579962E-2</v>
      </c>
      <c r="J479" s="6">
        <v>0.12836467174509361</v>
      </c>
      <c r="K479" s="6">
        <v>0.15004024721077691</v>
      </c>
      <c r="L479" s="6">
        <v>0.1308239679171859</v>
      </c>
      <c r="M479" s="6">
        <v>0.1688096610016607</v>
      </c>
      <c r="N479" s="6">
        <v>0.15153956436993271</v>
      </c>
      <c r="O479" s="6">
        <v>0.14675289756085669</v>
      </c>
      <c r="P479" s="6">
        <v>0.1466165222709491</v>
      </c>
      <c r="Q479" s="6">
        <v>5.138404800186009E-2</v>
      </c>
      <c r="R479" s="6">
        <v>0.1033194906587304</v>
      </c>
      <c r="S479" s="6">
        <v>0.10676586805714521</v>
      </c>
      <c r="T479" s="6">
        <v>0.12983808978919609</v>
      </c>
      <c r="U479" s="6">
        <v>0.14695634525802759</v>
      </c>
      <c r="V479" s="6">
        <v>0.17410979160437101</v>
      </c>
      <c r="W479" s="6">
        <v>0.15322520374454829</v>
      </c>
      <c r="X479" s="6">
        <v>0.12623575088022501</v>
      </c>
      <c r="Y479" s="6">
        <v>0.13694685508065399</v>
      </c>
      <c r="Z479" s="6">
        <v>0.12591951805139689</v>
      </c>
      <c r="AA479" s="6">
        <v>0.16312744062407419</v>
      </c>
      <c r="AB479" s="6">
        <v>0.1646510869071206</v>
      </c>
      <c r="AC479" s="6">
        <v>9.8497787700675396E-2</v>
      </c>
      <c r="AD479" s="6">
        <v>0.13460198333342499</v>
      </c>
      <c r="AE479" s="6">
        <v>0.13157097203792081</v>
      </c>
      <c r="AF479" s="6">
        <v>0.15762750158148539</v>
      </c>
      <c r="AG479" s="6">
        <v>0.115816898804829</v>
      </c>
      <c r="AH479" s="6">
        <v>0.13303794672591529</v>
      </c>
      <c r="AI479" s="6">
        <v>0.1594532585643792</v>
      </c>
      <c r="AJ479" s="6">
        <v>0.18191187551557819</v>
      </c>
      <c r="AK479" s="6">
        <v>0.1379136845436521</v>
      </c>
      <c r="AL479" s="6">
        <v>0.11374921538797129</v>
      </c>
      <c r="AM479" s="6">
        <v>0.1425837867102831</v>
      </c>
    </row>
    <row r="480" spans="1:77" ht="16" x14ac:dyDescent="0.2">
      <c r="A480" s="1" t="s">
        <v>112</v>
      </c>
      <c r="B480" s="5">
        <v>1812</v>
      </c>
      <c r="C480" s="5">
        <v>929</v>
      </c>
      <c r="D480" s="5">
        <v>883</v>
      </c>
      <c r="E480" s="5">
        <v>183</v>
      </c>
      <c r="F480" s="5">
        <v>283</v>
      </c>
      <c r="G480" s="5">
        <v>294</v>
      </c>
      <c r="H480" s="5">
        <v>313</v>
      </c>
      <c r="I480" s="5">
        <v>307</v>
      </c>
      <c r="J480" s="5">
        <v>432</v>
      </c>
      <c r="K480" s="5">
        <v>233</v>
      </c>
      <c r="L480" s="5">
        <v>585</v>
      </c>
      <c r="M480" s="5">
        <v>282</v>
      </c>
      <c r="N480" s="5">
        <v>415</v>
      </c>
      <c r="O480" s="5">
        <v>1515</v>
      </c>
      <c r="P480" s="5">
        <v>150</v>
      </c>
      <c r="Q480" s="5">
        <v>94</v>
      </c>
      <c r="R480" s="5">
        <v>52</v>
      </c>
      <c r="S480" s="5">
        <v>537</v>
      </c>
      <c r="T480" s="5">
        <v>390</v>
      </c>
      <c r="U480" s="5">
        <v>299</v>
      </c>
      <c r="V480" s="5">
        <v>586</v>
      </c>
      <c r="W480" s="5">
        <v>977</v>
      </c>
      <c r="X480" s="5">
        <v>835</v>
      </c>
      <c r="Y480" s="5">
        <v>536</v>
      </c>
      <c r="Z480" s="5">
        <v>688</v>
      </c>
      <c r="AA480" s="5">
        <v>566</v>
      </c>
      <c r="AB480" s="5">
        <v>723</v>
      </c>
      <c r="AC480" s="5">
        <v>244</v>
      </c>
      <c r="AD480" s="5">
        <v>61</v>
      </c>
      <c r="AE480" s="5">
        <v>784</v>
      </c>
      <c r="AF480" s="5">
        <v>433</v>
      </c>
      <c r="AG480" s="5">
        <v>321</v>
      </c>
      <c r="AH480" s="5">
        <v>184</v>
      </c>
      <c r="AI480" s="5">
        <v>153</v>
      </c>
      <c r="AJ480" s="5">
        <v>95</v>
      </c>
      <c r="AK480" s="5">
        <v>108</v>
      </c>
      <c r="AL480" s="5">
        <v>605</v>
      </c>
      <c r="AM480" s="5">
        <v>542</v>
      </c>
    </row>
    <row r="481" spans="1:77" ht="16" x14ac:dyDescent="0.2">
      <c r="B481" s="6">
        <v>0.85900451858582827</v>
      </c>
      <c r="C481" s="6">
        <v>0.85254705361486349</v>
      </c>
      <c r="D481" s="6">
        <v>0.86590780616394969</v>
      </c>
      <c r="E481" s="6">
        <v>0.82648643853270798</v>
      </c>
      <c r="F481" s="6">
        <v>0.79358451091933535</v>
      </c>
      <c r="G481" s="6">
        <v>0.8541818442419018</v>
      </c>
      <c r="H481" s="6">
        <v>0.88650422015782859</v>
      </c>
      <c r="I481" s="6">
        <v>0.90711233055541995</v>
      </c>
      <c r="J481" s="6">
        <v>0.87163532825490619</v>
      </c>
      <c r="K481" s="6">
        <v>0.8499597527892232</v>
      </c>
      <c r="L481" s="6">
        <v>0.8691760320828138</v>
      </c>
      <c r="M481" s="6">
        <v>0.83119033899833838</v>
      </c>
      <c r="N481" s="6">
        <v>0.84846043563006746</v>
      </c>
      <c r="O481" s="6">
        <v>0.85324710243914303</v>
      </c>
      <c r="P481" s="6">
        <v>0.85338347772905143</v>
      </c>
      <c r="Q481" s="6">
        <v>0.94861595199813997</v>
      </c>
      <c r="R481" s="6">
        <v>0.89668050934126964</v>
      </c>
      <c r="S481" s="6">
        <v>0.89323413194285428</v>
      </c>
      <c r="T481" s="6">
        <v>0.87016191021080358</v>
      </c>
      <c r="U481" s="6">
        <v>0.85304365474197164</v>
      </c>
      <c r="V481" s="6">
        <v>0.82589020839562899</v>
      </c>
      <c r="W481" s="6">
        <v>0.84677479625545116</v>
      </c>
      <c r="X481" s="6">
        <v>0.87376424911977402</v>
      </c>
      <c r="Y481" s="6">
        <v>0.86305314491934637</v>
      </c>
      <c r="Z481" s="6">
        <v>0.87408048194860299</v>
      </c>
      <c r="AA481" s="6">
        <v>0.83687255937592608</v>
      </c>
      <c r="AB481" s="6">
        <v>0.8353489130928794</v>
      </c>
      <c r="AC481" s="6">
        <v>0.90150221229932459</v>
      </c>
      <c r="AD481" s="6">
        <v>0.86539801666657545</v>
      </c>
      <c r="AE481" s="6">
        <v>0.8684290279620791</v>
      </c>
      <c r="AF481" s="6">
        <v>0.84237249841851425</v>
      </c>
      <c r="AG481" s="6">
        <v>0.88418310119517007</v>
      </c>
      <c r="AH481" s="6">
        <v>0.86696205327408471</v>
      </c>
      <c r="AI481" s="6">
        <v>0.84054674143562036</v>
      </c>
      <c r="AJ481" s="6">
        <v>0.81808812448442148</v>
      </c>
      <c r="AK481" s="6">
        <v>0.86208631545634784</v>
      </c>
      <c r="AL481" s="6">
        <v>0.88625078461202866</v>
      </c>
      <c r="AM481" s="6">
        <v>0.85741621328971718</v>
      </c>
    </row>
    <row r="483" spans="1:77" ht="16" x14ac:dyDescent="0.2">
      <c r="A483" s="3" t="str">
        <f>HYPERLINK("#Contents!A1","Contents")</f>
        <v>Contents</v>
      </c>
    </row>
    <row r="484" spans="1:77" ht="16" x14ac:dyDescent="0.2">
      <c r="A484" s="2" t="s">
        <v>190</v>
      </c>
      <c r="BY484" t="s">
        <v>191</v>
      </c>
    </row>
    <row r="485" spans="1:77" ht="16" x14ac:dyDescent="0.2">
      <c r="A485" s="1" t="s">
        <v>37</v>
      </c>
    </row>
    <row r="487" spans="1:77" ht="30" customHeight="1" x14ac:dyDescent="0.2">
      <c r="B487" s="25" t="s">
        <v>38</v>
      </c>
      <c r="C487" s="22" t="s">
        <v>39</v>
      </c>
      <c r="D487" s="24"/>
      <c r="E487" s="22" t="s">
        <v>40</v>
      </c>
      <c r="F487" s="23"/>
      <c r="G487" s="23"/>
      <c r="H487" s="23"/>
      <c r="I487" s="23"/>
      <c r="J487" s="24"/>
      <c r="K487" s="22" t="s">
        <v>41</v>
      </c>
      <c r="L487" s="23"/>
      <c r="M487" s="23"/>
      <c r="N487" s="23"/>
      <c r="O487" s="23"/>
      <c r="P487" s="23"/>
      <c r="Q487" s="23"/>
      <c r="R487" s="24"/>
      <c r="S487" s="22" t="s">
        <v>42</v>
      </c>
      <c r="T487" s="23"/>
      <c r="U487" s="23"/>
      <c r="V487" s="24"/>
      <c r="W487" s="22" t="s">
        <v>43</v>
      </c>
      <c r="X487" s="24"/>
      <c r="Y487" s="22" t="s">
        <v>44</v>
      </c>
      <c r="Z487" s="23"/>
      <c r="AA487" s="24"/>
      <c r="AB487" s="22" t="s">
        <v>45</v>
      </c>
      <c r="AC487" s="23"/>
      <c r="AD487" s="23"/>
      <c r="AE487" s="24"/>
      <c r="AF487" s="22" t="s">
        <v>46</v>
      </c>
      <c r="AG487" s="23"/>
      <c r="AH487" s="23"/>
      <c r="AI487" s="23"/>
      <c r="AJ487" s="23"/>
      <c r="AK487" s="24"/>
      <c r="AL487" s="22" t="s">
        <v>47</v>
      </c>
      <c r="AM487" s="24"/>
    </row>
    <row r="488" spans="1:77" ht="30" customHeight="1" x14ac:dyDescent="0.2">
      <c r="B488" s="26"/>
      <c r="C488" s="4" t="s">
        <v>48</v>
      </c>
      <c r="D488" s="4" t="s">
        <v>49</v>
      </c>
      <c r="E488" s="4" t="s">
        <v>50</v>
      </c>
      <c r="F488" s="4" t="s">
        <v>51</v>
      </c>
      <c r="G488" s="4" t="s">
        <v>52</v>
      </c>
      <c r="H488" s="4" t="s">
        <v>53</v>
      </c>
      <c r="I488" s="4" t="s">
        <v>54</v>
      </c>
      <c r="J488" s="4" t="s">
        <v>55</v>
      </c>
      <c r="K488" s="4" t="s">
        <v>56</v>
      </c>
      <c r="L488" s="4" t="s">
        <v>57</v>
      </c>
      <c r="M488" s="4" t="s">
        <v>58</v>
      </c>
      <c r="N488" s="4" t="s">
        <v>59</v>
      </c>
      <c r="O488" s="4" t="s">
        <v>60</v>
      </c>
      <c r="P488" s="4" t="s">
        <v>61</v>
      </c>
      <c r="Q488" s="4" t="s">
        <v>62</v>
      </c>
      <c r="R488" s="4" t="s">
        <v>63</v>
      </c>
      <c r="S488" s="4" t="s">
        <v>64</v>
      </c>
      <c r="T488" s="4" t="s">
        <v>65</v>
      </c>
      <c r="U488" s="4" t="s">
        <v>66</v>
      </c>
      <c r="V488" s="4" t="s">
        <v>67</v>
      </c>
      <c r="W488" s="4" t="s">
        <v>68</v>
      </c>
      <c r="X488" s="4" t="s">
        <v>69</v>
      </c>
      <c r="Y488" s="4" t="s">
        <v>70</v>
      </c>
      <c r="Z488" s="4" t="s">
        <v>71</v>
      </c>
      <c r="AA488" s="4" t="s">
        <v>72</v>
      </c>
      <c r="AB488" s="4" t="s">
        <v>73</v>
      </c>
      <c r="AC488" s="4" t="s">
        <v>74</v>
      </c>
      <c r="AD488" s="4" t="s">
        <v>75</v>
      </c>
      <c r="AE488" s="4" t="s">
        <v>76</v>
      </c>
      <c r="AF488" s="4" t="s">
        <v>77</v>
      </c>
      <c r="AG488" s="4" t="s">
        <v>78</v>
      </c>
      <c r="AH488" s="4" t="s">
        <v>79</v>
      </c>
      <c r="AI488" s="4" t="s">
        <v>80</v>
      </c>
      <c r="AJ488" s="4" t="s">
        <v>81</v>
      </c>
      <c r="AK488" s="4" t="s">
        <v>82</v>
      </c>
      <c r="AL488" s="4" t="s">
        <v>83</v>
      </c>
      <c r="AM488" s="4" t="s">
        <v>84</v>
      </c>
    </row>
    <row r="489" spans="1:77" ht="16" x14ac:dyDescent="0.2">
      <c r="A489" s="1" t="s">
        <v>85</v>
      </c>
      <c r="B489" s="5">
        <v>2110</v>
      </c>
      <c r="C489" s="5">
        <v>1132</v>
      </c>
      <c r="D489" s="5">
        <v>978</v>
      </c>
      <c r="E489" s="5">
        <v>212</v>
      </c>
      <c r="F489" s="5">
        <v>390</v>
      </c>
      <c r="G489" s="5">
        <v>380</v>
      </c>
      <c r="H489" s="5">
        <v>412</v>
      </c>
      <c r="I489" s="5">
        <v>359</v>
      </c>
      <c r="J489" s="5">
        <v>357</v>
      </c>
      <c r="K489" s="5">
        <v>277</v>
      </c>
      <c r="L489" s="5">
        <v>637</v>
      </c>
      <c r="M489" s="5">
        <v>342</v>
      </c>
      <c r="N489" s="5">
        <v>522</v>
      </c>
      <c r="O489" s="5">
        <v>1778</v>
      </c>
      <c r="P489" s="5">
        <v>171</v>
      </c>
      <c r="Q489" s="5">
        <v>107</v>
      </c>
      <c r="R489" s="5">
        <v>53</v>
      </c>
      <c r="S489" s="5">
        <v>437</v>
      </c>
      <c r="T489" s="5">
        <v>421</v>
      </c>
      <c r="U489" s="5">
        <v>389</v>
      </c>
      <c r="V489" s="5">
        <v>863</v>
      </c>
      <c r="W489" s="5">
        <v>1017</v>
      </c>
      <c r="X489" s="5">
        <v>1093</v>
      </c>
      <c r="Y489" s="5">
        <v>600</v>
      </c>
      <c r="Z489" s="5">
        <v>781</v>
      </c>
      <c r="AA489" s="5">
        <v>701</v>
      </c>
      <c r="AB489" s="5">
        <v>969</v>
      </c>
      <c r="AC489" s="5">
        <v>311</v>
      </c>
      <c r="AD489" s="5">
        <v>128</v>
      </c>
      <c r="AE489" s="5">
        <v>702</v>
      </c>
      <c r="AF489" s="5">
        <v>678</v>
      </c>
      <c r="AG489" s="5">
        <v>294</v>
      </c>
      <c r="AH489" s="5">
        <v>248</v>
      </c>
      <c r="AI489" s="5">
        <v>119</v>
      </c>
      <c r="AJ489" s="5">
        <v>78</v>
      </c>
      <c r="AK489" s="5">
        <v>95</v>
      </c>
      <c r="AL489" s="5">
        <v>604</v>
      </c>
      <c r="AM489" s="5">
        <v>710</v>
      </c>
    </row>
    <row r="490" spans="1:77" ht="16" x14ac:dyDescent="0.2">
      <c r="A490" s="1" t="s">
        <v>86</v>
      </c>
      <c r="B490" s="5">
        <v>2110</v>
      </c>
      <c r="C490" s="5">
        <v>1090</v>
      </c>
      <c r="D490" s="5">
        <v>1020</v>
      </c>
      <c r="E490" s="5">
        <v>222</v>
      </c>
      <c r="F490" s="5">
        <v>357</v>
      </c>
      <c r="G490" s="5">
        <v>344</v>
      </c>
      <c r="H490" s="5">
        <v>353</v>
      </c>
      <c r="I490" s="5">
        <v>338</v>
      </c>
      <c r="J490" s="5">
        <v>496</v>
      </c>
      <c r="K490" s="5">
        <v>274</v>
      </c>
      <c r="L490" s="5">
        <v>673</v>
      </c>
      <c r="M490" s="5">
        <v>339</v>
      </c>
      <c r="N490" s="5">
        <v>489</v>
      </c>
      <c r="O490" s="5">
        <v>1776</v>
      </c>
      <c r="P490" s="5">
        <v>176</v>
      </c>
      <c r="Q490" s="5">
        <v>99</v>
      </c>
      <c r="R490" s="5">
        <v>58</v>
      </c>
      <c r="S490" s="5">
        <v>601</v>
      </c>
      <c r="T490" s="5">
        <v>448</v>
      </c>
      <c r="U490" s="5">
        <v>350</v>
      </c>
      <c r="V490" s="5">
        <v>710</v>
      </c>
      <c r="W490" s="5">
        <v>1154</v>
      </c>
      <c r="X490" s="5">
        <v>956</v>
      </c>
      <c r="Y490" s="5">
        <v>621</v>
      </c>
      <c r="Z490" s="5">
        <v>788</v>
      </c>
      <c r="AA490" s="5">
        <v>677</v>
      </c>
      <c r="AB490" s="5">
        <v>865</v>
      </c>
      <c r="AC490" s="5">
        <v>271</v>
      </c>
      <c r="AD490" s="5">
        <v>71</v>
      </c>
      <c r="AE490" s="5">
        <v>903</v>
      </c>
      <c r="AF490" s="5">
        <v>514</v>
      </c>
      <c r="AG490" s="5">
        <v>363</v>
      </c>
      <c r="AH490" s="5">
        <v>212</v>
      </c>
      <c r="AI490" s="5">
        <v>181</v>
      </c>
      <c r="AJ490" s="5">
        <v>116</v>
      </c>
      <c r="AK490" s="5">
        <v>125</v>
      </c>
      <c r="AL490" s="5">
        <v>682</v>
      </c>
      <c r="AM490" s="5">
        <v>632</v>
      </c>
    </row>
    <row r="491" spans="1:77" ht="16" x14ac:dyDescent="0.2">
      <c r="A491" s="1" t="s">
        <v>111</v>
      </c>
      <c r="B491" s="5">
        <v>331</v>
      </c>
      <c r="C491" s="5">
        <v>185</v>
      </c>
      <c r="D491" s="5">
        <v>146</v>
      </c>
      <c r="E491" s="5">
        <v>63</v>
      </c>
      <c r="F491" s="5">
        <v>80</v>
      </c>
      <c r="G491" s="5">
        <v>73</v>
      </c>
      <c r="H491" s="5">
        <v>65</v>
      </c>
      <c r="I491" s="5">
        <v>29</v>
      </c>
      <c r="J491" s="5">
        <v>22</v>
      </c>
      <c r="K491" s="5">
        <v>46</v>
      </c>
      <c r="L491" s="5">
        <v>91</v>
      </c>
      <c r="M491" s="5">
        <v>66</v>
      </c>
      <c r="N491" s="5">
        <v>85</v>
      </c>
      <c r="O491" s="5">
        <v>289</v>
      </c>
      <c r="P491" s="5">
        <v>25</v>
      </c>
      <c r="Q491" s="5">
        <v>9</v>
      </c>
      <c r="R491" s="5">
        <v>8</v>
      </c>
      <c r="S491" s="5">
        <v>74</v>
      </c>
      <c r="T491" s="5">
        <v>69</v>
      </c>
      <c r="U491" s="5">
        <v>58</v>
      </c>
      <c r="V491" s="5">
        <v>130</v>
      </c>
      <c r="W491" s="5">
        <v>186</v>
      </c>
      <c r="X491" s="5">
        <v>145</v>
      </c>
      <c r="Y491" s="5">
        <v>129</v>
      </c>
      <c r="Z491" s="5">
        <v>104</v>
      </c>
      <c r="AA491" s="5">
        <v>93</v>
      </c>
      <c r="AB491" s="5">
        <v>148</v>
      </c>
      <c r="AC491" s="5">
        <v>48</v>
      </c>
      <c r="AD491" s="5">
        <v>13</v>
      </c>
      <c r="AE491" s="5">
        <v>121</v>
      </c>
      <c r="AF491" s="5">
        <v>84</v>
      </c>
      <c r="AG491" s="5">
        <v>35</v>
      </c>
      <c r="AH491" s="5">
        <v>28</v>
      </c>
      <c r="AI491" s="5">
        <v>20</v>
      </c>
      <c r="AJ491" s="5">
        <v>29</v>
      </c>
      <c r="AK491" s="5">
        <v>21</v>
      </c>
      <c r="AL491" s="5">
        <v>73</v>
      </c>
      <c r="AM491" s="5">
        <v>88</v>
      </c>
    </row>
    <row r="492" spans="1:77" ht="16" x14ac:dyDescent="0.2">
      <c r="B492" s="6">
        <v>0.15688638971285029</v>
      </c>
      <c r="C492" s="6">
        <v>0.1692775520095709</v>
      </c>
      <c r="D492" s="6">
        <v>0.1436397430572251</v>
      </c>
      <c r="E492" s="6">
        <v>0.28515130598577221</v>
      </c>
      <c r="F492" s="6">
        <v>0.22275113462391771</v>
      </c>
      <c r="G492" s="6">
        <v>0.21093172550141839</v>
      </c>
      <c r="H492" s="6">
        <v>0.18368675795592229</v>
      </c>
      <c r="I492" s="6">
        <v>8.4638224894155276E-2</v>
      </c>
      <c r="J492" s="6">
        <v>4.4733403152062097E-2</v>
      </c>
      <c r="K492" s="6">
        <v>0.16744305501272691</v>
      </c>
      <c r="L492" s="6">
        <v>0.13528232444745661</v>
      </c>
      <c r="M492" s="6">
        <v>0.1949597374256761</v>
      </c>
      <c r="N492" s="6">
        <v>0.17480680564662779</v>
      </c>
      <c r="O492" s="6">
        <v>0.16253288025625739</v>
      </c>
      <c r="P492" s="6">
        <v>0.14087018059928719</v>
      </c>
      <c r="Q492" s="6">
        <v>8.9247092006635248E-2</v>
      </c>
      <c r="R492" s="6">
        <v>0.13194202712927089</v>
      </c>
      <c r="S492" s="6">
        <v>0.12367202305408589</v>
      </c>
      <c r="T492" s="6">
        <v>0.15405412307986549</v>
      </c>
      <c r="U492" s="6">
        <v>0.16502252066379139</v>
      </c>
      <c r="V492" s="6">
        <v>0.1828061357430994</v>
      </c>
      <c r="W492" s="6">
        <v>0.16135124405164869</v>
      </c>
      <c r="X492" s="6">
        <v>0.1514978743292836</v>
      </c>
      <c r="Y492" s="6">
        <v>0.20704134934305171</v>
      </c>
      <c r="Z492" s="6">
        <v>0.13195076693097041</v>
      </c>
      <c r="AA492" s="6">
        <v>0.13774840917498529</v>
      </c>
      <c r="AB492" s="6">
        <v>0.17137316080553039</v>
      </c>
      <c r="AC492" s="6">
        <v>0.17877990128859919</v>
      </c>
      <c r="AD492" s="6">
        <v>0.1838013435436136</v>
      </c>
      <c r="AE492" s="6">
        <v>0.1343273558169604</v>
      </c>
      <c r="AF492" s="6">
        <v>0.16296678031800971</v>
      </c>
      <c r="AG492" s="6">
        <v>9.6512151266598595E-2</v>
      </c>
      <c r="AH492" s="6">
        <v>0.1335524186721341</v>
      </c>
      <c r="AI492" s="6">
        <v>0.1089826152356876</v>
      </c>
      <c r="AJ492" s="6">
        <v>0.25054972699308919</v>
      </c>
      <c r="AK492" s="6">
        <v>0.16997697581912691</v>
      </c>
      <c r="AL492" s="6">
        <v>0.1071495038200596</v>
      </c>
      <c r="AM492" s="6">
        <v>0.13943480090996649</v>
      </c>
    </row>
    <row r="493" spans="1:77" ht="16" x14ac:dyDescent="0.2">
      <c r="A493" s="1" t="s">
        <v>112</v>
      </c>
      <c r="B493" s="5">
        <v>1779</v>
      </c>
      <c r="C493" s="5">
        <v>906</v>
      </c>
      <c r="D493" s="5">
        <v>873</v>
      </c>
      <c r="E493" s="5">
        <v>159</v>
      </c>
      <c r="F493" s="5">
        <v>278</v>
      </c>
      <c r="G493" s="5">
        <v>272</v>
      </c>
      <c r="H493" s="5">
        <v>288</v>
      </c>
      <c r="I493" s="5">
        <v>309</v>
      </c>
      <c r="J493" s="5">
        <v>474</v>
      </c>
      <c r="K493" s="5">
        <v>228</v>
      </c>
      <c r="L493" s="5">
        <v>582</v>
      </c>
      <c r="M493" s="5">
        <v>273</v>
      </c>
      <c r="N493" s="5">
        <v>403</v>
      </c>
      <c r="O493" s="5">
        <v>1487</v>
      </c>
      <c r="P493" s="5">
        <v>151</v>
      </c>
      <c r="Q493" s="5">
        <v>90</v>
      </c>
      <c r="R493" s="5">
        <v>51</v>
      </c>
      <c r="S493" s="5">
        <v>527</v>
      </c>
      <c r="T493" s="5">
        <v>379</v>
      </c>
      <c r="U493" s="5">
        <v>292</v>
      </c>
      <c r="V493" s="5">
        <v>580</v>
      </c>
      <c r="W493" s="5">
        <v>968</v>
      </c>
      <c r="X493" s="5">
        <v>811</v>
      </c>
      <c r="Y493" s="5">
        <v>493</v>
      </c>
      <c r="Z493" s="5">
        <v>684</v>
      </c>
      <c r="AA493" s="5">
        <v>584</v>
      </c>
      <c r="AB493" s="5">
        <v>717</v>
      </c>
      <c r="AC493" s="5">
        <v>222</v>
      </c>
      <c r="AD493" s="5">
        <v>58</v>
      </c>
      <c r="AE493" s="5">
        <v>782</v>
      </c>
      <c r="AF493" s="5">
        <v>430</v>
      </c>
      <c r="AG493" s="5">
        <v>328</v>
      </c>
      <c r="AH493" s="5">
        <v>183</v>
      </c>
      <c r="AI493" s="5">
        <v>162</v>
      </c>
      <c r="AJ493" s="5">
        <v>87</v>
      </c>
      <c r="AK493" s="5">
        <v>104</v>
      </c>
      <c r="AL493" s="5">
        <v>609</v>
      </c>
      <c r="AM493" s="5">
        <v>544</v>
      </c>
    </row>
    <row r="494" spans="1:77" ht="16" x14ac:dyDescent="0.2">
      <c r="B494" s="6">
        <v>0.84311361028714937</v>
      </c>
      <c r="C494" s="6">
        <v>0.83072244799042938</v>
      </c>
      <c r="D494" s="6">
        <v>0.8563602569427744</v>
      </c>
      <c r="E494" s="6">
        <v>0.71484869401422779</v>
      </c>
      <c r="F494" s="6">
        <v>0.7772488653760824</v>
      </c>
      <c r="G494" s="6">
        <v>0.78906827449858186</v>
      </c>
      <c r="H494" s="6">
        <v>0.81631324204407685</v>
      </c>
      <c r="I494" s="6">
        <v>0.91536177510584515</v>
      </c>
      <c r="J494" s="6">
        <v>0.95526659684793824</v>
      </c>
      <c r="K494" s="6">
        <v>0.83255694498727306</v>
      </c>
      <c r="L494" s="6">
        <v>0.8647176755525432</v>
      </c>
      <c r="M494" s="6">
        <v>0.80504026257432293</v>
      </c>
      <c r="N494" s="6">
        <v>0.82519319435337191</v>
      </c>
      <c r="O494" s="6">
        <v>0.83746711974374299</v>
      </c>
      <c r="P494" s="6">
        <v>0.85912981940071298</v>
      </c>
      <c r="Q494" s="6">
        <v>0.91075290799336495</v>
      </c>
      <c r="R494" s="6">
        <v>0.86805797287072906</v>
      </c>
      <c r="S494" s="6">
        <v>0.87632797694591369</v>
      </c>
      <c r="T494" s="6">
        <v>0.84594587692013457</v>
      </c>
      <c r="U494" s="6">
        <v>0.83497747933620781</v>
      </c>
      <c r="V494" s="6">
        <v>0.81719386425690144</v>
      </c>
      <c r="W494" s="6">
        <v>0.83864875594835131</v>
      </c>
      <c r="X494" s="6">
        <v>0.84850212567071581</v>
      </c>
      <c r="Y494" s="6">
        <v>0.79295865065694926</v>
      </c>
      <c r="Z494" s="6">
        <v>0.86804923306902981</v>
      </c>
      <c r="AA494" s="6">
        <v>0.86225159082501501</v>
      </c>
      <c r="AB494" s="6">
        <v>0.82862683919446978</v>
      </c>
      <c r="AC494" s="6">
        <v>0.82122009871140067</v>
      </c>
      <c r="AD494" s="6">
        <v>0.81619865645638723</v>
      </c>
      <c r="AE494" s="6">
        <v>0.86567264418303946</v>
      </c>
      <c r="AF494" s="6">
        <v>0.83703321968199029</v>
      </c>
      <c r="AG494" s="6">
        <v>0.9034878487334006</v>
      </c>
      <c r="AH494" s="6">
        <v>0.8664475813278667</v>
      </c>
      <c r="AI494" s="6">
        <v>0.89101738476431203</v>
      </c>
      <c r="AJ494" s="6">
        <v>0.74945027300691081</v>
      </c>
      <c r="AK494" s="6">
        <v>0.83002302418087315</v>
      </c>
      <c r="AL494" s="6">
        <v>0.89285049617994039</v>
      </c>
      <c r="AM494" s="6">
        <v>0.86056519909003404</v>
      </c>
    </row>
    <row r="496" spans="1:77" ht="16" x14ac:dyDescent="0.2">
      <c r="A496" s="3" t="str">
        <f>HYPERLINK("#Contents!A1","Contents")</f>
        <v>Contents</v>
      </c>
    </row>
    <row r="497" spans="1:77" ht="16" x14ac:dyDescent="0.2">
      <c r="A497" s="2" t="s">
        <v>192</v>
      </c>
      <c r="BY497" t="s">
        <v>193</v>
      </c>
    </row>
    <row r="498" spans="1:77" ht="16" x14ac:dyDescent="0.2">
      <c r="A498" s="1" t="s">
        <v>37</v>
      </c>
    </row>
    <row r="500" spans="1:77" ht="30" customHeight="1" x14ac:dyDescent="0.2">
      <c r="B500" s="25" t="s">
        <v>38</v>
      </c>
      <c r="C500" s="22" t="s">
        <v>39</v>
      </c>
      <c r="D500" s="24"/>
      <c r="E500" s="22" t="s">
        <v>40</v>
      </c>
      <c r="F500" s="23"/>
      <c r="G500" s="23"/>
      <c r="H500" s="23"/>
      <c r="I500" s="23"/>
      <c r="J500" s="24"/>
      <c r="K500" s="22" t="s">
        <v>41</v>
      </c>
      <c r="L500" s="23"/>
      <c r="M500" s="23"/>
      <c r="N500" s="23"/>
      <c r="O500" s="23"/>
      <c r="P500" s="23"/>
      <c r="Q500" s="23"/>
      <c r="R500" s="24"/>
      <c r="S500" s="22" t="s">
        <v>42</v>
      </c>
      <c r="T500" s="23"/>
      <c r="U500" s="23"/>
      <c r="V500" s="24"/>
      <c r="W500" s="22" t="s">
        <v>43</v>
      </c>
      <c r="X500" s="24"/>
      <c r="Y500" s="22" t="s">
        <v>44</v>
      </c>
      <c r="Z500" s="23"/>
      <c r="AA500" s="24"/>
      <c r="AB500" s="22" t="s">
        <v>45</v>
      </c>
      <c r="AC500" s="23"/>
      <c r="AD500" s="23"/>
      <c r="AE500" s="24"/>
      <c r="AF500" s="22" t="s">
        <v>46</v>
      </c>
      <c r="AG500" s="23"/>
      <c r="AH500" s="23"/>
      <c r="AI500" s="23"/>
      <c r="AJ500" s="23"/>
      <c r="AK500" s="24"/>
      <c r="AL500" s="22" t="s">
        <v>47</v>
      </c>
      <c r="AM500" s="24"/>
    </row>
    <row r="501" spans="1:77" ht="30" customHeight="1" x14ac:dyDescent="0.2">
      <c r="B501" s="26"/>
      <c r="C501" s="4" t="s">
        <v>48</v>
      </c>
      <c r="D501" s="4" t="s">
        <v>49</v>
      </c>
      <c r="E501" s="4" t="s">
        <v>50</v>
      </c>
      <c r="F501" s="4" t="s">
        <v>51</v>
      </c>
      <c r="G501" s="4" t="s">
        <v>52</v>
      </c>
      <c r="H501" s="4" t="s">
        <v>53</v>
      </c>
      <c r="I501" s="4" t="s">
        <v>54</v>
      </c>
      <c r="J501" s="4" t="s">
        <v>55</v>
      </c>
      <c r="K501" s="4" t="s">
        <v>56</v>
      </c>
      <c r="L501" s="4" t="s">
        <v>57</v>
      </c>
      <c r="M501" s="4" t="s">
        <v>58</v>
      </c>
      <c r="N501" s="4" t="s">
        <v>59</v>
      </c>
      <c r="O501" s="4" t="s">
        <v>60</v>
      </c>
      <c r="P501" s="4" t="s">
        <v>61</v>
      </c>
      <c r="Q501" s="4" t="s">
        <v>62</v>
      </c>
      <c r="R501" s="4" t="s">
        <v>63</v>
      </c>
      <c r="S501" s="4" t="s">
        <v>64</v>
      </c>
      <c r="T501" s="4" t="s">
        <v>65</v>
      </c>
      <c r="U501" s="4" t="s">
        <v>66</v>
      </c>
      <c r="V501" s="4" t="s">
        <v>67</v>
      </c>
      <c r="W501" s="4" t="s">
        <v>68</v>
      </c>
      <c r="X501" s="4" t="s">
        <v>69</v>
      </c>
      <c r="Y501" s="4" t="s">
        <v>70</v>
      </c>
      <c r="Z501" s="4" t="s">
        <v>71</v>
      </c>
      <c r="AA501" s="4" t="s">
        <v>72</v>
      </c>
      <c r="AB501" s="4" t="s">
        <v>73</v>
      </c>
      <c r="AC501" s="4" t="s">
        <v>74</v>
      </c>
      <c r="AD501" s="4" t="s">
        <v>75</v>
      </c>
      <c r="AE501" s="4" t="s">
        <v>76</v>
      </c>
      <c r="AF501" s="4" t="s">
        <v>77</v>
      </c>
      <c r="AG501" s="4" t="s">
        <v>78</v>
      </c>
      <c r="AH501" s="4" t="s">
        <v>79</v>
      </c>
      <c r="AI501" s="4" t="s">
        <v>80</v>
      </c>
      <c r="AJ501" s="4" t="s">
        <v>81</v>
      </c>
      <c r="AK501" s="4" t="s">
        <v>82</v>
      </c>
      <c r="AL501" s="4" t="s">
        <v>83</v>
      </c>
      <c r="AM501" s="4" t="s">
        <v>84</v>
      </c>
    </row>
    <row r="502" spans="1:77" ht="16" x14ac:dyDescent="0.2">
      <c r="A502" s="1" t="s">
        <v>85</v>
      </c>
      <c r="B502" s="5">
        <v>2110</v>
      </c>
      <c r="C502" s="5">
        <v>1132</v>
      </c>
      <c r="D502" s="5">
        <v>978</v>
      </c>
      <c r="E502" s="5">
        <v>212</v>
      </c>
      <c r="F502" s="5">
        <v>390</v>
      </c>
      <c r="G502" s="5">
        <v>380</v>
      </c>
      <c r="H502" s="5">
        <v>412</v>
      </c>
      <c r="I502" s="5">
        <v>359</v>
      </c>
      <c r="J502" s="5">
        <v>357</v>
      </c>
      <c r="K502" s="5">
        <v>277</v>
      </c>
      <c r="L502" s="5">
        <v>637</v>
      </c>
      <c r="M502" s="5">
        <v>342</v>
      </c>
      <c r="N502" s="5">
        <v>522</v>
      </c>
      <c r="O502" s="5">
        <v>1778</v>
      </c>
      <c r="P502" s="5">
        <v>171</v>
      </c>
      <c r="Q502" s="5">
        <v>107</v>
      </c>
      <c r="R502" s="5">
        <v>53</v>
      </c>
      <c r="S502" s="5">
        <v>437</v>
      </c>
      <c r="T502" s="5">
        <v>421</v>
      </c>
      <c r="U502" s="5">
        <v>389</v>
      </c>
      <c r="V502" s="5">
        <v>863</v>
      </c>
      <c r="W502" s="5">
        <v>1017</v>
      </c>
      <c r="X502" s="5">
        <v>1093</v>
      </c>
      <c r="Y502" s="5">
        <v>600</v>
      </c>
      <c r="Z502" s="5">
        <v>781</v>
      </c>
      <c r="AA502" s="5">
        <v>701</v>
      </c>
      <c r="AB502" s="5">
        <v>969</v>
      </c>
      <c r="AC502" s="5">
        <v>311</v>
      </c>
      <c r="AD502" s="5">
        <v>128</v>
      </c>
      <c r="AE502" s="5">
        <v>702</v>
      </c>
      <c r="AF502" s="5">
        <v>678</v>
      </c>
      <c r="AG502" s="5">
        <v>294</v>
      </c>
      <c r="AH502" s="5">
        <v>248</v>
      </c>
      <c r="AI502" s="5">
        <v>119</v>
      </c>
      <c r="AJ502" s="5">
        <v>78</v>
      </c>
      <c r="AK502" s="5">
        <v>95</v>
      </c>
      <c r="AL502" s="5">
        <v>604</v>
      </c>
      <c r="AM502" s="5">
        <v>710</v>
      </c>
    </row>
    <row r="503" spans="1:77" ht="16" x14ac:dyDescent="0.2">
      <c r="A503" s="1" t="s">
        <v>86</v>
      </c>
      <c r="B503" s="5">
        <v>2110</v>
      </c>
      <c r="C503" s="5">
        <v>1090</v>
      </c>
      <c r="D503" s="5">
        <v>1020</v>
      </c>
      <c r="E503" s="5">
        <v>222</v>
      </c>
      <c r="F503" s="5">
        <v>357</v>
      </c>
      <c r="G503" s="5">
        <v>344</v>
      </c>
      <c r="H503" s="5">
        <v>353</v>
      </c>
      <c r="I503" s="5">
        <v>338</v>
      </c>
      <c r="J503" s="5">
        <v>496</v>
      </c>
      <c r="K503" s="5">
        <v>274</v>
      </c>
      <c r="L503" s="5">
        <v>673</v>
      </c>
      <c r="M503" s="5">
        <v>339</v>
      </c>
      <c r="N503" s="5">
        <v>489</v>
      </c>
      <c r="O503" s="5">
        <v>1776</v>
      </c>
      <c r="P503" s="5">
        <v>176</v>
      </c>
      <c r="Q503" s="5">
        <v>99</v>
      </c>
      <c r="R503" s="5">
        <v>58</v>
      </c>
      <c r="S503" s="5">
        <v>601</v>
      </c>
      <c r="T503" s="5">
        <v>448</v>
      </c>
      <c r="U503" s="5">
        <v>350</v>
      </c>
      <c r="V503" s="5">
        <v>710</v>
      </c>
      <c r="W503" s="5">
        <v>1154</v>
      </c>
      <c r="X503" s="5">
        <v>956</v>
      </c>
      <c r="Y503" s="5">
        <v>621</v>
      </c>
      <c r="Z503" s="5">
        <v>788</v>
      </c>
      <c r="AA503" s="5">
        <v>677</v>
      </c>
      <c r="AB503" s="5">
        <v>865</v>
      </c>
      <c r="AC503" s="5">
        <v>271</v>
      </c>
      <c r="AD503" s="5">
        <v>71</v>
      </c>
      <c r="AE503" s="5">
        <v>903</v>
      </c>
      <c r="AF503" s="5">
        <v>514</v>
      </c>
      <c r="AG503" s="5">
        <v>363</v>
      </c>
      <c r="AH503" s="5">
        <v>212</v>
      </c>
      <c r="AI503" s="5">
        <v>181</v>
      </c>
      <c r="AJ503" s="5">
        <v>116</v>
      </c>
      <c r="AK503" s="5">
        <v>125</v>
      </c>
      <c r="AL503" s="5">
        <v>682</v>
      </c>
      <c r="AM503" s="5">
        <v>632</v>
      </c>
    </row>
    <row r="504" spans="1:77" ht="16" x14ac:dyDescent="0.2">
      <c r="A504" s="1" t="s">
        <v>111</v>
      </c>
      <c r="B504" s="5">
        <v>187</v>
      </c>
      <c r="C504" s="5">
        <v>95</v>
      </c>
      <c r="D504" s="5">
        <v>92</v>
      </c>
      <c r="E504" s="5">
        <v>36</v>
      </c>
      <c r="F504" s="5">
        <v>33</v>
      </c>
      <c r="G504" s="5">
        <v>31</v>
      </c>
      <c r="H504" s="5">
        <v>32</v>
      </c>
      <c r="I504" s="5">
        <v>23</v>
      </c>
      <c r="J504" s="5">
        <v>33</v>
      </c>
      <c r="K504" s="5">
        <v>29</v>
      </c>
      <c r="L504" s="5">
        <v>62</v>
      </c>
      <c r="M504" s="5">
        <v>35</v>
      </c>
      <c r="N504" s="5">
        <v>31</v>
      </c>
      <c r="O504" s="5">
        <v>157</v>
      </c>
      <c r="P504" s="5">
        <v>14</v>
      </c>
      <c r="Q504" s="5">
        <v>8</v>
      </c>
      <c r="R504" s="5">
        <v>8</v>
      </c>
      <c r="S504" s="5">
        <v>52</v>
      </c>
      <c r="T504" s="5">
        <v>30</v>
      </c>
      <c r="U504" s="5">
        <v>31</v>
      </c>
      <c r="V504" s="5">
        <v>74</v>
      </c>
      <c r="W504" s="5">
        <v>119</v>
      </c>
      <c r="X504" s="5">
        <v>68</v>
      </c>
      <c r="Y504" s="5">
        <v>59</v>
      </c>
      <c r="Z504" s="5">
        <v>55</v>
      </c>
      <c r="AA504" s="5">
        <v>72</v>
      </c>
      <c r="AB504" s="5">
        <v>86</v>
      </c>
      <c r="AC504" s="5">
        <v>24</v>
      </c>
      <c r="AD504" s="5">
        <v>5</v>
      </c>
      <c r="AE504" s="5">
        <v>71</v>
      </c>
      <c r="AF504" s="5">
        <v>52</v>
      </c>
      <c r="AG504" s="5">
        <v>25</v>
      </c>
      <c r="AH504" s="5">
        <v>13</v>
      </c>
      <c r="AI504" s="5">
        <v>19</v>
      </c>
      <c r="AJ504" s="5">
        <v>13</v>
      </c>
      <c r="AK504" s="5">
        <v>13</v>
      </c>
      <c r="AL504" s="5">
        <v>48</v>
      </c>
      <c r="AM504" s="5">
        <v>55</v>
      </c>
    </row>
    <row r="505" spans="1:77" ht="16" x14ac:dyDescent="0.2">
      <c r="B505" s="6">
        <v>8.8568529363175469E-2</v>
      </c>
      <c r="C505" s="6">
        <v>8.7029204824361953E-2</v>
      </c>
      <c r="D505" s="6">
        <v>9.0214128683539258E-2</v>
      </c>
      <c r="E505" s="6">
        <v>0.16056963731384541</v>
      </c>
      <c r="F505" s="6">
        <v>9.3269472438122183E-2</v>
      </c>
      <c r="G505" s="6">
        <v>8.8889452076291106E-2</v>
      </c>
      <c r="H505" s="6">
        <v>9.0886894283274622E-2</v>
      </c>
      <c r="I505" s="6">
        <v>6.713413579114029E-2</v>
      </c>
      <c r="J505" s="6">
        <v>6.5723054062788E-2</v>
      </c>
      <c r="K505" s="6">
        <v>0.106710147090741</v>
      </c>
      <c r="L505" s="6">
        <v>9.2103540165399886E-2</v>
      </c>
      <c r="M505" s="6">
        <v>0.10177006420944421</v>
      </c>
      <c r="N505" s="6">
        <v>6.3942493018636748E-2</v>
      </c>
      <c r="O505" s="6">
        <v>8.8453705191346266E-2</v>
      </c>
      <c r="P505" s="6">
        <v>7.7667969984466137E-2</v>
      </c>
      <c r="Q505" s="6">
        <v>8.1346352095750238E-2</v>
      </c>
      <c r="R505" s="6">
        <v>0.1389393032531267</v>
      </c>
      <c r="S505" s="6">
        <v>8.5867126551777653E-2</v>
      </c>
      <c r="T505" s="6">
        <v>6.7468035693504513E-2</v>
      </c>
      <c r="U505" s="6">
        <v>8.9415210286559438E-2</v>
      </c>
      <c r="V505" s="6">
        <v>0.1037732444970212</v>
      </c>
      <c r="W505" s="6">
        <v>0.1029178998693842</v>
      </c>
      <c r="X505" s="6">
        <v>7.1250651141414503E-2</v>
      </c>
      <c r="Y505" s="6">
        <v>9.4188086264125725E-2</v>
      </c>
      <c r="Z505" s="6">
        <v>6.9848911201964167E-2</v>
      </c>
      <c r="AA505" s="6">
        <v>0.10683710040871421</v>
      </c>
      <c r="AB505" s="6">
        <v>9.9916742361545477E-2</v>
      </c>
      <c r="AC505" s="6">
        <v>8.8459473928429386E-2</v>
      </c>
      <c r="AD505" s="6">
        <v>7.1391035502930925E-2</v>
      </c>
      <c r="AE505" s="6">
        <v>7.9078278426905305E-2</v>
      </c>
      <c r="AF505" s="6">
        <v>0.101090608260475</v>
      </c>
      <c r="AG505" s="6">
        <v>7.0139980459915999E-2</v>
      </c>
      <c r="AH505" s="6">
        <v>6.086747096320029E-2</v>
      </c>
      <c r="AI505" s="6">
        <v>0.1057020809150299</v>
      </c>
      <c r="AJ505" s="6">
        <v>0.1136390432425978</v>
      </c>
      <c r="AK505" s="6">
        <v>0.1044772532650755</v>
      </c>
      <c r="AL505" s="6">
        <v>7.1017933071260989E-2</v>
      </c>
      <c r="AM505" s="6">
        <v>8.6507052308701468E-2</v>
      </c>
    </row>
    <row r="506" spans="1:77" ht="16" x14ac:dyDescent="0.2">
      <c r="A506" s="1" t="s">
        <v>112</v>
      </c>
      <c r="B506" s="5">
        <v>1923</v>
      </c>
      <c r="C506" s="5">
        <v>995</v>
      </c>
      <c r="D506" s="5">
        <v>928</v>
      </c>
      <c r="E506" s="5">
        <v>186</v>
      </c>
      <c r="F506" s="5">
        <v>324</v>
      </c>
      <c r="G506" s="5">
        <v>314</v>
      </c>
      <c r="H506" s="5">
        <v>321</v>
      </c>
      <c r="I506" s="5">
        <v>315</v>
      </c>
      <c r="J506" s="5">
        <v>463</v>
      </c>
      <c r="K506" s="5">
        <v>245</v>
      </c>
      <c r="L506" s="5">
        <v>611</v>
      </c>
      <c r="M506" s="5">
        <v>305</v>
      </c>
      <c r="N506" s="5">
        <v>458</v>
      </c>
      <c r="O506" s="5">
        <v>1619</v>
      </c>
      <c r="P506" s="5">
        <v>162</v>
      </c>
      <c r="Q506" s="5">
        <v>91</v>
      </c>
      <c r="R506" s="5">
        <v>50</v>
      </c>
      <c r="S506" s="5">
        <v>550</v>
      </c>
      <c r="T506" s="5">
        <v>418</v>
      </c>
      <c r="U506" s="5">
        <v>319</v>
      </c>
      <c r="V506" s="5">
        <v>636</v>
      </c>
      <c r="W506" s="5">
        <v>1035</v>
      </c>
      <c r="X506" s="5">
        <v>888</v>
      </c>
      <c r="Y506" s="5">
        <v>563</v>
      </c>
      <c r="Z506" s="5">
        <v>733</v>
      </c>
      <c r="AA506" s="5">
        <v>604</v>
      </c>
      <c r="AB506" s="5">
        <v>779</v>
      </c>
      <c r="AC506" s="5">
        <v>247</v>
      </c>
      <c r="AD506" s="5">
        <v>66</v>
      </c>
      <c r="AE506" s="5">
        <v>832</v>
      </c>
      <c r="AF506" s="5">
        <v>462</v>
      </c>
      <c r="AG506" s="5">
        <v>337</v>
      </c>
      <c r="AH506" s="5">
        <v>199</v>
      </c>
      <c r="AI506" s="5">
        <v>162</v>
      </c>
      <c r="AJ506" s="5">
        <v>103</v>
      </c>
      <c r="AK506" s="5">
        <v>112</v>
      </c>
      <c r="AL506" s="5">
        <v>634</v>
      </c>
      <c r="AM506" s="5">
        <v>577</v>
      </c>
    </row>
    <row r="507" spans="1:77" ht="16" x14ac:dyDescent="0.2">
      <c r="B507" s="6">
        <v>0.91143147063682417</v>
      </c>
      <c r="C507" s="6">
        <v>0.91297079517563851</v>
      </c>
      <c r="D507" s="6">
        <v>0.90978587131646049</v>
      </c>
      <c r="E507" s="6">
        <v>0.83943036268615479</v>
      </c>
      <c r="F507" s="6">
        <v>0.90673052756187811</v>
      </c>
      <c r="G507" s="6">
        <v>0.91111054792370882</v>
      </c>
      <c r="H507" s="6">
        <v>0.9091131057167251</v>
      </c>
      <c r="I507" s="6">
        <v>0.93286586420886008</v>
      </c>
      <c r="J507" s="6">
        <v>0.93427694593721211</v>
      </c>
      <c r="K507" s="6">
        <v>0.89328985290925944</v>
      </c>
      <c r="L507" s="6">
        <v>0.90789645983459999</v>
      </c>
      <c r="M507" s="6">
        <v>0.89822993579055521</v>
      </c>
      <c r="N507" s="6">
        <v>0.93605750698136359</v>
      </c>
      <c r="O507" s="6">
        <v>0.9115462948086539</v>
      </c>
      <c r="P507" s="6">
        <v>0.92233203001553377</v>
      </c>
      <c r="Q507" s="6">
        <v>0.91865364790425008</v>
      </c>
      <c r="R507" s="6">
        <v>0.86106069674687336</v>
      </c>
      <c r="S507" s="6">
        <v>0.91413287344822225</v>
      </c>
      <c r="T507" s="6">
        <v>0.93253196430649565</v>
      </c>
      <c r="U507" s="6">
        <v>0.91058478971343981</v>
      </c>
      <c r="V507" s="6">
        <v>0.89622675550297903</v>
      </c>
      <c r="W507" s="6">
        <v>0.89708210013061562</v>
      </c>
      <c r="X507" s="6">
        <v>0.92874934885858507</v>
      </c>
      <c r="Y507" s="6">
        <v>0.90581191373587489</v>
      </c>
      <c r="Z507" s="6">
        <v>0.9301510887980361</v>
      </c>
      <c r="AA507" s="6">
        <v>0.89316289959128625</v>
      </c>
      <c r="AB507" s="6">
        <v>0.90008325763845443</v>
      </c>
      <c r="AC507" s="6">
        <v>0.91154052607157066</v>
      </c>
      <c r="AD507" s="6">
        <v>0.92860896449706953</v>
      </c>
      <c r="AE507" s="6">
        <v>0.92092172157309504</v>
      </c>
      <c r="AF507" s="6">
        <v>0.89890939173952511</v>
      </c>
      <c r="AG507" s="6">
        <v>0.92986001954008324</v>
      </c>
      <c r="AH507" s="6">
        <v>0.93913252903679989</v>
      </c>
      <c r="AI507" s="6">
        <v>0.89429791908496969</v>
      </c>
      <c r="AJ507" s="6">
        <v>0.88636095675740201</v>
      </c>
      <c r="AK507" s="6">
        <v>0.89552274673492438</v>
      </c>
      <c r="AL507" s="6">
        <v>0.92898206692873919</v>
      </c>
      <c r="AM507" s="6">
        <v>0.91349294769129952</v>
      </c>
    </row>
    <row r="509" spans="1:77" ht="16" x14ac:dyDescent="0.2">
      <c r="A509" s="3" t="str">
        <f>HYPERLINK("#Contents!A1","Contents")</f>
        <v>Contents</v>
      </c>
    </row>
    <row r="510" spans="1:77" ht="16" x14ac:dyDescent="0.2">
      <c r="A510" s="2" t="s">
        <v>194</v>
      </c>
      <c r="BY510" t="s">
        <v>195</v>
      </c>
    </row>
    <row r="511" spans="1:77" ht="16" x14ac:dyDescent="0.2">
      <c r="A511" s="1" t="s">
        <v>37</v>
      </c>
    </row>
    <row r="513" spans="1:77" ht="30" customHeight="1" x14ac:dyDescent="0.2">
      <c r="B513" s="25" t="s">
        <v>38</v>
      </c>
      <c r="C513" s="22" t="s">
        <v>39</v>
      </c>
      <c r="D513" s="24"/>
      <c r="E513" s="22" t="s">
        <v>40</v>
      </c>
      <c r="F513" s="23"/>
      <c r="G513" s="23"/>
      <c r="H513" s="23"/>
      <c r="I513" s="23"/>
      <c r="J513" s="24"/>
      <c r="K513" s="22" t="s">
        <v>41</v>
      </c>
      <c r="L513" s="23"/>
      <c r="M513" s="23"/>
      <c r="N513" s="23"/>
      <c r="O513" s="23"/>
      <c r="P513" s="23"/>
      <c r="Q513" s="23"/>
      <c r="R513" s="24"/>
      <c r="S513" s="22" t="s">
        <v>42</v>
      </c>
      <c r="T513" s="23"/>
      <c r="U513" s="23"/>
      <c r="V513" s="24"/>
      <c r="W513" s="22" t="s">
        <v>43</v>
      </c>
      <c r="X513" s="24"/>
      <c r="Y513" s="22" t="s">
        <v>44</v>
      </c>
      <c r="Z513" s="23"/>
      <c r="AA513" s="24"/>
      <c r="AB513" s="22" t="s">
        <v>45</v>
      </c>
      <c r="AC513" s="23"/>
      <c r="AD513" s="23"/>
      <c r="AE513" s="24"/>
      <c r="AF513" s="22" t="s">
        <v>46</v>
      </c>
      <c r="AG513" s="23"/>
      <c r="AH513" s="23"/>
      <c r="AI513" s="23"/>
      <c r="AJ513" s="23"/>
      <c r="AK513" s="24"/>
      <c r="AL513" s="22" t="s">
        <v>47</v>
      </c>
      <c r="AM513" s="24"/>
    </row>
    <row r="514" spans="1:77" ht="30" customHeight="1" x14ac:dyDescent="0.2">
      <c r="B514" s="26"/>
      <c r="C514" s="4" t="s">
        <v>48</v>
      </c>
      <c r="D514" s="4" t="s">
        <v>49</v>
      </c>
      <c r="E514" s="4" t="s">
        <v>50</v>
      </c>
      <c r="F514" s="4" t="s">
        <v>51</v>
      </c>
      <c r="G514" s="4" t="s">
        <v>52</v>
      </c>
      <c r="H514" s="4" t="s">
        <v>53</v>
      </c>
      <c r="I514" s="4" t="s">
        <v>54</v>
      </c>
      <c r="J514" s="4" t="s">
        <v>55</v>
      </c>
      <c r="K514" s="4" t="s">
        <v>56</v>
      </c>
      <c r="L514" s="4" t="s">
        <v>57</v>
      </c>
      <c r="M514" s="4" t="s">
        <v>58</v>
      </c>
      <c r="N514" s="4" t="s">
        <v>59</v>
      </c>
      <c r="O514" s="4" t="s">
        <v>60</v>
      </c>
      <c r="P514" s="4" t="s">
        <v>61</v>
      </c>
      <c r="Q514" s="4" t="s">
        <v>62</v>
      </c>
      <c r="R514" s="4" t="s">
        <v>63</v>
      </c>
      <c r="S514" s="4" t="s">
        <v>64</v>
      </c>
      <c r="T514" s="4" t="s">
        <v>65</v>
      </c>
      <c r="U514" s="4" t="s">
        <v>66</v>
      </c>
      <c r="V514" s="4" t="s">
        <v>67</v>
      </c>
      <c r="W514" s="4" t="s">
        <v>68</v>
      </c>
      <c r="X514" s="4" t="s">
        <v>69</v>
      </c>
      <c r="Y514" s="4" t="s">
        <v>70</v>
      </c>
      <c r="Z514" s="4" t="s">
        <v>71</v>
      </c>
      <c r="AA514" s="4" t="s">
        <v>72</v>
      </c>
      <c r="AB514" s="4" t="s">
        <v>73</v>
      </c>
      <c r="AC514" s="4" t="s">
        <v>74</v>
      </c>
      <c r="AD514" s="4" t="s">
        <v>75</v>
      </c>
      <c r="AE514" s="4" t="s">
        <v>76</v>
      </c>
      <c r="AF514" s="4" t="s">
        <v>77</v>
      </c>
      <c r="AG514" s="4" t="s">
        <v>78</v>
      </c>
      <c r="AH514" s="4" t="s">
        <v>79</v>
      </c>
      <c r="AI514" s="4" t="s">
        <v>80</v>
      </c>
      <c r="AJ514" s="4" t="s">
        <v>81</v>
      </c>
      <c r="AK514" s="4" t="s">
        <v>82</v>
      </c>
      <c r="AL514" s="4" t="s">
        <v>83</v>
      </c>
      <c r="AM514" s="4" t="s">
        <v>84</v>
      </c>
    </row>
    <row r="515" spans="1:77" ht="16" x14ac:dyDescent="0.2">
      <c r="A515" s="1" t="s">
        <v>85</v>
      </c>
      <c r="B515" s="5">
        <v>2110</v>
      </c>
      <c r="C515" s="5">
        <v>1132</v>
      </c>
      <c r="D515" s="5">
        <v>978</v>
      </c>
      <c r="E515" s="5">
        <v>212</v>
      </c>
      <c r="F515" s="5">
        <v>390</v>
      </c>
      <c r="G515" s="5">
        <v>380</v>
      </c>
      <c r="H515" s="5">
        <v>412</v>
      </c>
      <c r="I515" s="5">
        <v>359</v>
      </c>
      <c r="J515" s="5">
        <v>357</v>
      </c>
      <c r="K515" s="5">
        <v>277</v>
      </c>
      <c r="L515" s="5">
        <v>637</v>
      </c>
      <c r="M515" s="5">
        <v>342</v>
      </c>
      <c r="N515" s="5">
        <v>522</v>
      </c>
      <c r="O515" s="5">
        <v>1778</v>
      </c>
      <c r="P515" s="5">
        <v>171</v>
      </c>
      <c r="Q515" s="5">
        <v>107</v>
      </c>
      <c r="R515" s="5">
        <v>53</v>
      </c>
      <c r="S515" s="5">
        <v>437</v>
      </c>
      <c r="T515" s="5">
        <v>421</v>
      </c>
      <c r="U515" s="5">
        <v>389</v>
      </c>
      <c r="V515" s="5">
        <v>863</v>
      </c>
      <c r="W515" s="5">
        <v>1017</v>
      </c>
      <c r="X515" s="5">
        <v>1093</v>
      </c>
      <c r="Y515" s="5">
        <v>600</v>
      </c>
      <c r="Z515" s="5">
        <v>781</v>
      </c>
      <c r="AA515" s="5">
        <v>701</v>
      </c>
      <c r="AB515" s="5">
        <v>969</v>
      </c>
      <c r="AC515" s="5">
        <v>311</v>
      </c>
      <c r="AD515" s="5">
        <v>128</v>
      </c>
      <c r="AE515" s="5">
        <v>702</v>
      </c>
      <c r="AF515" s="5">
        <v>678</v>
      </c>
      <c r="AG515" s="5">
        <v>294</v>
      </c>
      <c r="AH515" s="5">
        <v>248</v>
      </c>
      <c r="AI515" s="5">
        <v>119</v>
      </c>
      <c r="AJ515" s="5">
        <v>78</v>
      </c>
      <c r="AK515" s="5">
        <v>95</v>
      </c>
      <c r="AL515" s="5">
        <v>604</v>
      </c>
      <c r="AM515" s="5">
        <v>710</v>
      </c>
    </row>
    <row r="516" spans="1:77" ht="16" x14ac:dyDescent="0.2">
      <c r="A516" s="1" t="s">
        <v>86</v>
      </c>
      <c r="B516" s="5">
        <v>2110</v>
      </c>
      <c r="C516" s="5">
        <v>1090</v>
      </c>
      <c r="D516" s="5">
        <v>1020</v>
      </c>
      <c r="E516" s="5">
        <v>222</v>
      </c>
      <c r="F516" s="5">
        <v>357</v>
      </c>
      <c r="G516" s="5">
        <v>344</v>
      </c>
      <c r="H516" s="5">
        <v>353</v>
      </c>
      <c r="I516" s="5">
        <v>338</v>
      </c>
      <c r="J516" s="5">
        <v>496</v>
      </c>
      <c r="K516" s="5">
        <v>274</v>
      </c>
      <c r="L516" s="5">
        <v>673</v>
      </c>
      <c r="M516" s="5">
        <v>339</v>
      </c>
      <c r="N516" s="5">
        <v>489</v>
      </c>
      <c r="O516" s="5">
        <v>1776</v>
      </c>
      <c r="P516" s="5">
        <v>176</v>
      </c>
      <c r="Q516" s="5">
        <v>99</v>
      </c>
      <c r="R516" s="5">
        <v>58</v>
      </c>
      <c r="S516" s="5">
        <v>601</v>
      </c>
      <c r="T516" s="5">
        <v>448</v>
      </c>
      <c r="U516" s="5">
        <v>350</v>
      </c>
      <c r="V516" s="5">
        <v>710</v>
      </c>
      <c r="W516" s="5">
        <v>1154</v>
      </c>
      <c r="X516" s="5">
        <v>956</v>
      </c>
      <c r="Y516" s="5">
        <v>621</v>
      </c>
      <c r="Z516" s="5">
        <v>788</v>
      </c>
      <c r="AA516" s="5">
        <v>677</v>
      </c>
      <c r="AB516" s="5">
        <v>865</v>
      </c>
      <c r="AC516" s="5">
        <v>271</v>
      </c>
      <c r="AD516" s="5">
        <v>71</v>
      </c>
      <c r="AE516" s="5">
        <v>903</v>
      </c>
      <c r="AF516" s="5">
        <v>514</v>
      </c>
      <c r="AG516" s="5">
        <v>363</v>
      </c>
      <c r="AH516" s="5">
        <v>212</v>
      </c>
      <c r="AI516" s="5">
        <v>181</v>
      </c>
      <c r="AJ516" s="5">
        <v>116</v>
      </c>
      <c r="AK516" s="5">
        <v>125</v>
      </c>
      <c r="AL516" s="5">
        <v>682</v>
      </c>
      <c r="AM516" s="5">
        <v>632</v>
      </c>
    </row>
    <row r="517" spans="1:77" ht="16" x14ac:dyDescent="0.2">
      <c r="A517" s="1" t="s">
        <v>111</v>
      </c>
      <c r="B517" s="5">
        <v>453</v>
      </c>
      <c r="C517" s="5">
        <v>250</v>
      </c>
      <c r="D517" s="5">
        <v>203</v>
      </c>
      <c r="E517" s="5">
        <v>58</v>
      </c>
      <c r="F517" s="5">
        <v>60</v>
      </c>
      <c r="G517" s="5">
        <v>59</v>
      </c>
      <c r="H517" s="5">
        <v>77</v>
      </c>
      <c r="I517" s="5">
        <v>89</v>
      </c>
      <c r="J517" s="5">
        <v>109</v>
      </c>
      <c r="K517" s="5">
        <v>56</v>
      </c>
      <c r="L517" s="5">
        <v>145</v>
      </c>
      <c r="M517" s="5">
        <v>72</v>
      </c>
      <c r="N517" s="5">
        <v>96</v>
      </c>
      <c r="O517" s="5">
        <v>368</v>
      </c>
      <c r="P517" s="5">
        <v>48</v>
      </c>
      <c r="Q517" s="5">
        <v>21</v>
      </c>
      <c r="R517" s="5">
        <v>16</v>
      </c>
      <c r="S517" s="5">
        <v>73</v>
      </c>
      <c r="T517" s="5">
        <v>91</v>
      </c>
      <c r="U517" s="5">
        <v>99</v>
      </c>
      <c r="V517" s="5">
        <v>190</v>
      </c>
      <c r="W517" s="5">
        <v>280</v>
      </c>
      <c r="X517" s="5">
        <v>173</v>
      </c>
      <c r="Y517" s="5">
        <v>100</v>
      </c>
      <c r="Z517" s="5">
        <v>171</v>
      </c>
      <c r="AA517" s="5">
        <v>179</v>
      </c>
      <c r="AB517" s="5">
        <v>185</v>
      </c>
      <c r="AC517" s="5">
        <v>53</v>
      </c>
      <c r="AD517" s="5">
        <v>11</v>
      </c>
      <c r="AE517" s="5">
        <v>203</v>
      </c>
      <c r="AF517" s="5">
        <v>127</v>
      </c>
      <c r="AG517" s="5">
        <v>88</v>
      </c>
      <c r="AH517" s="5">
        <v>42</v>
      </c>
      <c r="AI517" s="5">
        <v>38</v>
      </c>
      <c r="AJ517" s="5">
        <v>29</v>
      </c>
      <c r="AK517" s="5">
        <v>36</v>
      </c>
      <c r="AL517" s="5">
        <v>143</v>
      </c>
      <c r="AM517" s="5">
        <v>166</v>
      </c>
    </row>
    <row r="518" spans="1:77" ht="16" x14ac:dyDescent="0.2">
      <c r="B518" s="6">
        <v>0.21455838272125849</v>
      </c>
      <c r="C518" s="6">
        <v>0.2290925962992312</v>
      </c>
      <c r="D518" s="6">
        <v>0.19902072878093729</v>
      </c>
      <c r="E518" s="6">
        <v>0.26157232689618493</v>
      </c>
      <c r="F518" s="6">
        <v>0.16873913277786751</v>
      </c>
      <c r="G518" s="6">
        <v>0.1725649753436459</v>
      </c>
      <c r="H518" s="6">
        <v>0.21828066066464091</v>
      </c>
      <c r="I518" s="6">
        <v>0.26303184887845932</v>
      </c>
      <c r="J518" s="6">
        <v>0.22000142439560419</v>
      </c>
      <c r="K518" s="6">
        <v>0.20257262020051939</v>
      </c>
      <c r="L518" s="6">
        <v>0.21542462650423219</v>
      </c>
      <c r="M518" s="6">
        <v>0.21169979831446781</v>
      </c>
      <c r="N518" s="6">
        <v>0.19625934465015499</v>
      </c>
      <c r="O518" s="6">
        <v>0.2074533186286375</v>
      </c>
      <c r="P518" s="6">
        <v>0.27116114404084851</v>
      </c>
      <c r="Q518" s="6">
        <v>0.20884608109894481</v>
      </c>
      <c r="R518" s="6">
        <v>0.27371409713396028</v>
      </c>
      <c r="S518" s="6">
        <v>0.1212697413870283</v>
      </c>
      <c r="T518" s="6">
        <v>0.20248312068823321</v>
      </c>
      <c r="U518" s="6">
        <v>0.28178316068573478</v>
      </c>
      <c r="V518" s="6">
        <v>0.26806237839017638</v>
      </c>
      <c r="W518" s="6">
        <v>0.2422407636790033</v>
      </c>
      <c r="X518" s="6">
        <v>0.1811492445219765</v>
      </c>
      <c r="Y518" s="6">
        <v>0.16110094027337271</v>
      </c>
      <c r="Z518" s="6">
        <v>0.2165226932199957</v>
      </c>
      <c r="AA518" s="6">
        <v>0.26436050268250533</v>
      </c>
      <c r="AB518" s="6">
        <v>0.21429094723530609</v>
      </c>
      <c r="AC518" s="6">
        <v>0.19722141105315369</v>
      </c>
      <c r="AD518" s="6">
        <v>0.15512520364954061</v>
      </c>
      <c r="AE518" s="6">
        <v>0.2246836926954095</v>
      </c>
      <c r="AF518" s="6">
        <v>0.24784592530355809</v>
      </c>
      <c r="AG518" s="6">
        <v>0.24166934702651721</v>
      </c>
      <c r="AH518" s="6">
        <v>0.20041747842582081</v>
      </c>
      <c r="AI518" s="6">
        <v>0.21030406119931619</v>
      </c>
      <c r="AJ518" s="6">
        <v>0.25125874914519941</v>
      </c>
      <c r="AK518" s="6">
        <v>0.28767415067227509</v>
      </c>
      <c r="AL518" s="6">
        <v>0.21025338244635319</v>
      </c>
      <c r="AM518" s="6">
        <v>0.26244315335965218</v>
      </c>
    </row>
    <row r="519" spans="1:77" ht="16" x14ac:dyDescent="0.2">
      <c r="A519" s="1" t="s">
        <v>112</v>
      </c>
      <c r="B519" s="5">
        <v>1657</v>
      </c>
      <c r="C519" s="5">
        <v>840</v>
      </c>
      <c r="D519" s="5">
        <v>817</v>
      </c>
      <c r="E519" s="5">
        <v>164</v>
      </c>
      <c r="F519" s="5">
        <v>297</v>
      </c>
      <c r="G519" s="5">
        <v>285</v>
      </c>
      <c r="H519" s="5">
        <v>276</v>
      </c>
      <c r="I519" s="5">
        <v>249</v>
      </c>
      <c r="J519" s="5">
        <v>387</v>
      </c>
      <c r="K519" s="5">
        <v>219</v>
      </c>
      <c r="L519" s="5">
        <v>528</v>
      </c>
      <c r="M519" s="5">
        <v>268</v>
      </c>
      <c r="N519" s="5">
        <v>393</v>
      </c>
      <c r="O519" s="5">
        <v>1407</v>
      </c>
      <c r="P519" s="5">
        <v>128</v>
      </c>
      <c r="Q519" s="5">
        <v>78</v>
      </c>
      <c r="R519" s="5">
        <v>42</v>
      </c>
      <c r="S519" s="5">
        <v>529</v>
      </c>
      <c r="T519" s="5">
        <v>358</v>
      </c>
      <c r="U519" s="5">
        <v>252</v>
      </c>
      <c r="V519" s="5">
        <v>519</v>
      </c>
      <c r="W519" s="5">
        <v>874</v>
      </c>
      <c r="X519" s="5">
        <v>783</v>
      </c>
      <c r="Y519" s="5">
        <v>521</v>
      </c>
      <c r="Z519" s="5">
        <v>617</v>
      </c>
      <c r="AA519" s="5">
        <v>498</v>
      </c>
      <c r="AB519" s="5">
        <v>680</v>
      </c>
      <c r="AC519" s="5">
        <v>217</v>
      </c>
      <c r="AD519" s="5">
        <v>60</v>
      </c>
      <c r="AE519" s="5">
        <v>700</v>
      </c>
      <c r="AF519" s="5">
        <v>387</v>
      </c>
      <c r="AG519" s="5">
        <v>275</v>
      </c>
      <c r="AH519" s="5">
        <v>169</v>
      </c>
      <c r="AI519" s="5">
        <v>143</v>
      </c>
      <c r="AJ519" s="5">
        <v>87</v>
      </c>
      <c r="AK519" s="5">
        <v>89</v>
      </c>
      <c r="AL519" s="5">
        <v>539</v>
      </c>
      <c r="AM519" s="5">
        <v>466</v>
      </c>
    </row>
    <row r="520" spans="1:77" ht="16" x14ac:dyDescent="0.2">
      <c r="B520" s="6">
        <v>0.78544161727874218</v>
      </c>
      <c r="C520" s="6">
        <v>0.77090740370076916</v>
      </c>
      <c r="D520" s="6">
        <v>0.80097927121906309</v>
      </c>
      <c r="E520" s="6">
        <v>0.73842767310381519</v>
      </c>
      <c r="F520" s="6">
        <v>0.83126086722213266</v>
      </c>
      <c r="G520" s="6">
        <v>0.8274350246563541</v>
      </c>
      <c r="H520" s="6">
        <v>0.7817193393353582</v>
      </c>
      <c r="I520" s="6">
        <v>0.73696815112154046</v>
      </c>
      <c r="J520" s="6">
        <v>0.77999857560439545</v>
      </c>
      <c r="K520" s="6">
        <v>0.79742737979948075</v>
      </c>
      <c r="L520" s="6">
        <v>0.78457537349576811</v>
      </c>
      <c r="M520" s="6">
        <v>0.78830020168553094</v>
      </c>
      <c r="N520" s="6">
        <v>0.80374065534984529</v>
      </c>
      <c r="O520" s="6">
        <v>0.79254668137136219</v>
      </c>
      <c r="P520" s="6">
        <v>0.72883885595915177</v>
      </c>
      <c r="Q520" s="6">
        <v>0.79115391890105546</v>
      </c>
      <c r="R520" s="6">
        <v>0.72628590286603978</v>
      </c>
      <c r="S520" s="6">
        <v>0.87873025861297105</v>
      </c>
      <c r="T520" s="6">
        <v>0.79751687931176607</v>
      </c>
      <c r="U520" s="6">
        <v>0.71821683931426394</v>
      </c>
      <c r="V520" s="6">
        <v>0.73193762160982367</v>
      </c>
      <c r="W520" s="6">
        <v>0.75775923632099618</v>
      </c>
      <c r="X520" s="6">
        <v>0.81885075547802344</v>
      </c>
      <c r="Y520" s="6">
        <v>0.83889905972662726</v>
      </c>
      <c r="Z520" s="6">
        <v>0.78347730678000527</v>
      </c>
      <c r="AA520" s="6">
        <v>0.73563949731749478</v>
      </c>
      <c r="AB520" s="6">
        <v>0.78570905276469394</v>
      </c>
      <c r="AC520" s="6">
        <v>0.80277858894684595</v>
      </c>
      <c r="AD520" s="6">
        <v>0.84487479635045981</v>
      </c>
      <c r="AE520" s="6">
        <v>0.775316307304591</v>
      </c>
      <c r="AF520" s="6">
        <v>0.75215407469644202</v>
      </c>
      <c r="AG520" s="6">
        <v>0.75833065297348157</v>
      </c>
      <c r="AH520" s="6">
        <v>0.79958252157417942</v>
      </c>
      <c r="AI520" s="6">
        <v>0.78969593880068334</v>
      </c>
      <c r="AJ520" s="6">
        <v>0.74874125085480048</v>
      </c>
      <c r="AK520" s="6">
        <v>0.71232584932772469</v>
      </c>
      <c r="AL520" s="6">
        <v>0.78974661755364739</v>
      </c>
      <c r="AM520" s="6">
        <v>0.73755684664034848</v>
      </c>
    </row>
    <row r="522" spans="1:77" ht="16" x14ac:dyDescent="0.2">
      <c r="A522" s="3" t="str">
        <f>HYPERLINK("#Contents!A1","Contents")</f>
        <v>Contents</v>
      </c>
    </row>
    <row r="523" spans="1:77" ht="16" x14ac:dyDescent="0.2">
      <c r="A523" s="2" t="s">
        <v>196</v>
      </c>
      <c r="BY523" t="s">
        <v>197</v>
      </c>
    </row>
    <row r="524" spans="1:77" ht="16" x14ac:dyDescent="0.2">
      <c r="A524" s="1" t="s">
        <v>37</v>
      </c>
    </row>
    <row r="526" spans="1:77" ht="30" customHeight="1" x14ac:dyDescent="0.2">
      <c r="B526" s="25" t="s">
        <v>38</v>
      </c>
      <c r="C526" s="22" t="s">
        <v>39</v>
      </c>
      <c r="D526" s="24"/>
      <c r="E526" s="22" t="s">
        <v>40</v>
      </c>
      <c r="F526" s="23"/>
      <c r="G526" s="23"/>
      <c r="H526" s="23"/>
      <c r="I526" s="23"/>
      <c r="J526" s="24"/>
      <c r="K526" s="22" t="s">
        <v>41</v>
      </c>
      <c r="L526" s="23"/>
      <c r="M526" s="23"/>
      <c r="N526" s="23"/>
      <c r="O526" s="23"/>
      <c r="P526" s="23"/>
      <c r="Q526" s="23"/>
      <c r="R526" s="24"/>
      <c r="S526" s="22" t="s">
        <v>42</v>
      </c>
      <c r="T526" s="23"/>
      <c r="U526" s="23"/>
      <c r="V526" s="24"/>
      <c r="W526" s="22" t="s">
        <v>43</v>
      </c>
      <c r="X526" s="24"/>
      <c r="Y526" s="22" t="s">
        <v>44</v>
      </c>
      <c r="Z526" s="23"/>
      <c r="AA526" s="24"/>
      <c r="AB526" s="22" t="s">
        <v>45</v>
      </c>
      <c r="AC526" s="23"/>
      <c r="AD526" s="23"/>
      <c r="AE526" s="24"/>
      <c r="AF526" s="22" t="s">
        <v>46</v>
      </c>
      <c r="AG526" s="23"/>
      <c r="AH526" s="23"/>
      <c r="AI526" s="23"/>
      <c r="AJ526" s="23"/>
      <c r="AK526" s="24"/>
      <c r="AL526" s="22" t="s">
        <v>47</v>
      </c>
      <c r="AM526" s="24"/>
    </row>
    <row r="527" spans="1:77" ht="30" customHeight="1" x14ac:dyDescent="0.2">
      <c r="B527" s="26"/>
      <c r="C527" s="4" t="s">
        <v>48</v>
      </c>
      <c r="D527" s="4" t="s">
        <v>49</v>
      </c>
      <c r="E527" s="4" t="s">
        <v>50</v>
      </c>
      <c r="F527" s="4" t="s">
        <v>51</v>
      </c>
      <c r="G527" s="4" t="s">
        <v>52</v>
      </c>
      <c r="H527" s="4" t="s">
        <v>53</v>
      </c>
      <c r="I527" s="4" t="s">
        <v>54</v>
      </c>
      <c r="J527" s="4" t="s">
        <v>55</v>
      </c>
      <c r="K527" s="4" t="s">
        <v>56</v>
      </c>
      <c r="L527" s="4" t="s">
        <v>57</v>
      </c>
      <c r="M527" s="4" t="s">
        <v>58</v>
      </c>
      <c r="N527" s="4" t="s">
        <v>59</v>
      </c>
      <c r="O527" s="4" t="s">
        <v>60</v>
      </c>
      <c r="P527" s="4" t="s">
        <v>61</v>
      </c>
      <c r="Q527" s="4" t="s">
        <v>62</v>
      </c>
      <c r="R527" s="4" t="s">
        <v>63</v>
      </c>
      <c r="S527" s="4" t="s">
        <v>64</v>
      </c>
      <c r="T527" s="4" t="s">
        <v>65</v>
      </c>
      <c r="U527" s="4" t="s">
        <v>66</v>
      </c>
      <c r="V527" s="4" t="s">
        <v>67</v>
      </c>
      <c r="W527" s="4" t="s">
        <v>68</v>
      </c>
      <c r="X527" s="4" t="s">
        <v>69</v>
      </c>
      <c r="Y527" s="4" t="s">
        <v>70</v>
      </c>
      <c r="Z527" s="4" t="s">
        <v>71</v>
      </c>
      <c r="AA527" s="4" t="s">
        <v>72</v>
      </c>
      <c r="AB527" s="4" t="s">
        <v>73</v>
      </c>
      <c r="AC527" s="4" t="s">
        <v>74</v>
      </c>
      <c r="AD527" s="4" t="s">
        <v>75</v>
      </c>
      <c r="AE527" s="4" t="s">
        <v>76</v>
      </c>
      <c r="AF527" s="4" t="s">
        <v>77</v>
      </c>
      <c r="AG527" s="4" t="s">
        <v>78</v>
      </c>
      <c r="AH527" s="4" t="s">
        <v>79</v>
      </c>
      <c r="AI527" s="4" t="s">
        <v>80</v>
      </c>
      <c r="AJ527" s="4" t="s">
        <v>81</v>
      </c>
      <c r="AK527" s="4" t="s">
        <v>82</v>
      </c>
      <c r="AL527" s="4" t="s">
        <v>83</v>
      </c>
      <c r="AM527" s="4" t="s">
        <v>84</v>
      </c>
    </row>
    <row r="528" spans="1:77" ht="16" x14ac:dyDescent="0.2">
      <c r="A528" s="1" t="s">
        <v>85</v>
      </c>
      <c r="B528" s="5">
        <v>2110</v>
      </c>
      <c r="C528" s="5">
        <v>1132</v>
      </c>
      <c r="D528" s="5">
        <v>978</v>
      </c>
      <c r="E528" s="5">
        <v>212</v>
      </c>
      <c r="F528" s="5">
        <v>390</v>
      </c>
      <c r="G528" s="5">
        <v>380</v>
      </c>
      <c r="H528" s="5">
        <v>412</v>
      </c>
      <c r="I528" s="5">
        <v>359</v>
      </c>
      <c r="J528" s="5">
        <v>357</v>
      </c>
      <c r="K528" s="5">
        <v>277</v>
      </c>
      <c r="L528" s="5">
        <v>637</v>
      </c>
      <c r="M528" s="5">
        <v>342</v>
      </c>
      <c r="N528" s="5">
        <v>522</v>
      </c>
      <c r="O528" s="5">
        <v>1778</v>
      </c>
      <c r="P528" s="5">
        <v>171</v>
      </c>
      <c r="Q528" s="5">
        <v>107</v>
      </c>
      <c r="R528" s="5">
        <v>53</v>
      </c>
      <c r="S528" s="5">
        <v>437</v>
      </c>
      <c r="T528" s="5">
        <v>421</v>
      </c>
      <c r="U528" s="5">
        <v>389</v>
      </c>
      <c r="V528" s="5">
        <v>863</v>
      </c>
      <c r="W528" s="5">
        <v>1017</v>
      </c>
      <c r="X528" s="5">
        <v>1093</v>
      </c>
      <c r="Y528" s="5">
        <v>600</v>
      </c>
      <c r="Z528" s="5">
        <v>781</v>
      </c>
      <c r="AA528" s="5">
        <v>701</v>
      </c>
      <c r="AB528" s="5">
        <v>969</v>
      </c>
      <c r="AC528" s="5">
        <v>311</v>
      </c>
      <c r="AD528" s="5">
        <v>128</v>
      </c>
      <c r="AE528" s="5">
        <v>702</v>
      </c>
      <c r="AF528" s="5">
        <v>678</v>
      </c>
      <c r="AG528" s="5">
        <v>294</v>
      </c>
      <c r="AH528" s="5">
        <v>248</v>
      </c>
      <c r="AI528" s="5">
        <v>119</v>
      </c>
      <c r="AJ528" s="5">
        <v>78</v>
      </c>
      <c r="AK528" s="5">
        <v>95</v>
      </c>
      <c r="AL528" s="5">
        <v>604</v>
      </c>
      <c r="AM528" s="5">
        <v>710</v>
      </c>
    </row>
    <row r="529" spans="1:77" ht="16" x14ac:dyDescent="0.2">
      <c r="A529" s="1" t="s">
        <v>86</v>
      </c>
      <c r="B529" s="5">
        <v>2110</v>
      </c>
      <c r="C529" s="5">
        <v>1090</v>
      </c>
      <c r="D529" s="5">
        <v>1020</v>
      </c>
      <c r="E529" s="5">
        <v>222</v>
      </c>
      <c r="F529" s="5">
        <v>357</v>
      </c>
      <c r="G529" s="5">
        <v>344</v>
      </c>
      <c r="H529" s="5">
        <v>353</v>
      </c>
      <c r="I529" s="5">
        <v>338</v>
      </c>
      <c r="J529" s="5">
        <v>496</v>
      </c>
      <c r="K529" s="5">
        <v>274</v>
      </c>
      <c r="L529" s="5">
        <v>673</v>
      </c>
      <c r="M529" s="5">
        <v>339</v>
      </c>
      <c r="N529" s="5">
        <v>489</v>
      </c>
      <c r="O529" s="5">
        <v>1776</v>
      </c>
      <c r="P529" s="5">
        <v>176</v>
      </c>
      <c r="Q529" s="5">
        <v>99</v>
      </c>
      <c r="R529" s="5">
        <v>58</v>
      </c>
      <c r="S529" s="5">
        <v>601</v>
      </c>
      <c r="T529" s="5">
        <v>448</v>
      </c>
      <c r="U529" s="5">
        <v>350</v>
      </c>
      <c r="V529" s="5">
        <v>710</v>
      </c>
      <c r="W529" s="5">
        <v>1154</v>
      </c>
      <c r="X529" s="5">
        <v>956</v>
      </c>
      <c r="Y529" s="5">
        <v>621</v>
      </c>
      <c r="Z529" s="5">
        <v>788</v>
      </c>
      <c r="AA529" s="5">
        <v>677</v>
      </c>
      <c r="AB529" s="5">
        <v>865</v>
      </c>
      <c r="AC529" s="5">
        <v>271</v>
      </c>
      <c r="AD529" s="5">
        <v>71</v>
      </c>
      <c r="AE529" s="5">
        <v>903</v>
      </c>
      <c r="AF529" s="5">
        <v>514</v>
      </c>
      <c r="AG529" s="5">
        <v>363</v>
      </c>
      <c r="AH529" s="5">
        <v>212</v>
      </c>
      <c r="AI529" s="5">
        <v>181</v>
      </c>
      <c r="AJ529" s="5">
        <v>116</v>
      </c>
      <c r="AK529" s="5">
        <v>125</v>
      </c>
      <c r="AL529" s="5">
        <v>682</v>
      </c>
      <c r="AM529" s="5">
        <v>632</v>
      </c>
    </row>
    <row r="530" spans="1:77" ht="16" x14ac:dyDescent="0.2">
      <c r="A530" s="1" t="s">
        <v>111</v>
      </c>
      <c r="B530" s="5">
        <v>898</v>
      </c>
      <c r="C530" s="5">
        <v>467</v>
      </c>
      <c r="D530" s="5">
        <v>431</v>
      </c>
      <c r="E530" s="5">
        <v>45</v>
      </c>
      <c r="F530" s="5">
        <v>115</v>
      </c>
      <c r="G530" s="5">
        <v>137</v>
      </c>
      <c r="H530" s="5">
        <v>154</v>
      </c>
      <c r="I530" s="5">
        <v>179</v>
      </c>
      <c r="J530" s="5">
        <v>268</v>
      </c>
      <c r="K530" s="5">
        <v>113</v>
      </c>
      <c r="L530" s="5">
        <v>281</v>
      </c>
      <c r="M530" s="5">
        <v>131</v>
      </c>
      <c r="N530" s="5">
        <v>229</v>
      </c>
      <c r="O530" s="5">
        <v>754</v>
      </c>
      <c r="P530" s="5">
        <v>70</v>
      </c>
      <c r="Q530" s="5">
        <v>54</v>
      </c>
      <c r="R530" s="5">
        <v>20</v>
      </c>
      <c r="S530" s="5">
        <v>287</v>
      </c>
      <c r="T530" s="5">
        <v>206</v>
      </c>
      <c r="U530" s="5">
        <v>135</v>
      </c>
      <c r="V530" s="5">
        <v>269</v>
      </c>
      <c r="W530" s="5">
        <v>420</v>
      </c>
      <c r="X530" s="5">
        <v>478</v>
      </c>
      <c r="Y530" s="5">
        <v>280</v>
      </c>
      <c r="Z530" s="5">
        <v>347</v>
      </c>
      <c r="AA530" s="5">
        <v>259</v>
      </c>
      <c r="AB530" s="5">
        <v>316</v>
      </c>
      <c r="AC530" s="5">
        <v>111</v>
      </c>
      <c r="AD530" s="5">
        <v>34</v>
      </c>
      <c r="AE530" s="5">
        <v>437</v>
      </c>
      <c r="AF530" s="5">
        <v>198</v>
      </c>
      <c r="AG530" s="5">
        <v>163</v>
      </c>
      <c r="AH530" s="5">
        <v>89</v>
      </c>
      <c r="AI530" s="5">
        <v>82</v>
      </c>
      <c r="AJ530" s="5">
        <v>33</v>
      </c>
      <c r="AK530" s="5">
        <v>44</v>
      </c>
      <c r="AL530" s="5">
        <v>326</v>
      </c>
      <c r="AM530" s="5">
        <v>260</v>
      </c>
    </row>
    <row r="531" spans="1:77" ht="16" x14ac:dyDescent="0.2">
      <c r="B531" s="6">
        <v>0.42550124066205558</v>
      </c>
      <c r="C531" s="6">
        <v>0.42841411720727229</v>
      </c>
      <c r="D531" s="6">
        <v>0.42238725946949812</v>
      </c>
      <c r="E531" s="6">
        <v>0.2025890096282896</v>
      </c>
      <c r="F531" s="6">
        <v>0.32291071725234549</v>
      </c>
      <c r="G531" s="6">
        <v>0.39665717174300369</v>
      </c>
      <c r="H531" s="6">
        <v>0.43758325892892552</v>
      </c>
      <c r="I531" s="6">
        <v>0.52923177468889337</v>
      </c>
      <c r="J531" s="6">
        <v>0.5397835421759396</v>
      </c>
      <c r="K531" s="6">
        <v>0.41175252105139309</v>
      </c>
      <c r="L531" s="6">
        <v>0.41760069502418251</v>
      </c>
      <c r="M531" s="6">
        <v>0.387196285529123</v>
      </c>
      <c r="N531" s="6">
        <v>0.46772986420007567</v>
      </c>
      <c r="O531" s="6">
        <v>0.42468579633569131</v>
      </c>
      <c r="P531" s="6">
        <v>0.39519753973299038</v>
      </c>
      <c r="Q531" s="6">
        <v>0.54268742740204534</v>
      </c>
      <c r="R531" s="6">
        <v>0.3512682799874044</v>
      </c>
      <c r="S531" s="6">
        <v>0.4777630349827558</v>
      </c>
      <c r="T531" s="6">
        <v>0.45957715998320758</v>
      </c>
      <c r="U531" s="6">
        <v>0.38645101467679471</v>
      </c>
      <c r="V531" s="6">
        <v>0.37895540523586291</v>
      </c>
      <c r="W531" s="6">
        <v>0.36362044357554407</v>
      </c>
      <c r="X531" s="6">
        <v>0.50018354869404047</v>
      </c>
      <c r="Y531" s="6">
        <v>0.44999215347296562</v>
      </c>
      <c r="Z531" s="6">
        <v>0.44055951746411198</v>
      </c>
      <c r="AA531" s="6">
        <v>0.38322134581991141</v>
      </c>
      <c r="AB531" s="6">
        <v>0.36470510703504361</v>
      </c>
      <c r="AC531" s="6">
        <v>0.40996765657441531</v>
      </c>
      <c r="AD531" s="6">
        <v>0.47896428409734643</v>
      </c>
      <c r="AE531" s="6">
        <v>0.48420653602085117</v>
      </c>
      <c r="AF531" s="6">
        <v>0.38580327803595749</v>
      </c>
      <c r="AG531" s="6">
        <v>0.44988611127128131</v>
      </c>
      <c r="AH531" s="6">
        <v>0.422787442975119</v>
      </c>
      <c r="AI531" s="6">
        <v>0.45079299426203112</v>
      </c>
      <c r="AJ531" s="6">
        <v>0.28608938759899538</v>
      </c>
      <c r="AK531" s="6">
        <v>0.34750688878149022</v>
      </c>
      <c r="AL531" s="6">
        <v>0.47767267438194227</v>
      </c>
      <c r="AM531" s="6">
        <v>0.41116703353196998</v>
      </c>
    </row>
    <row r="532" spans="1:77" ht="16" x14ac:dyDescent="0.2">
      <c r="A532" s="1" t="s">
        <v>112</v>
      </c>
      <c r="B532" s="5">
        <v>1212</v>
      </c>
      <c r="C532" s="5">
        <v>623</v>
      </c>
      <c r="D532" s="5">
        <v>589</v>
      </c>
      <c r="E532" s="5">
        <v>177</v>
      </c>
      <c r="F532" s="5">
        <v>242</v>
      </c>
      <c r="G532" s="5">
        <v>208</v>
      </c>
      <c r="H532" s="5">
        <v>199</v>
      </c>
      <c r="I532" s="5">
        <v>159</v>
      </c>
      <c r="J532" s="5">
        <v>228</v>
      </c>
      <c r="K532" s="5">
        <v>161</v>
      </c>
      <c r="L532" s="5">
        <v>392</v>
      </c>
      <c r="M532" s="5">
        <v>208</v>
      </c>
      <c r="N532" s="5">
        <v>260</v>
      </c>
      <c r="O532" s="5">
        <v>1022</v>
      </c>
      <c r="P532" s="5">
        <v>107</v>
      </c>
      <c r="Q532" s="5">
        <v>45</v>
      </c>
      <c r="R532" s="5">
        <v>38</v>
      </c>
      <c r="S532" s="5">
        <v>314</v>
      </c>
      <c r="T532" s="5">
        <v>242</v>
      </c>
      <c r="U532" s="5">
        <v>215</v>
      </c>
      <c r="V532" s="5">
        <v>441</v>
      </c>
      <c r="W532" s="5">
        <v>734</v>
      </c>
      <c r="X532" s="5">
        <v>478</v>
      </c>
      <c r="Y532" s="5">
        <v>342</v>
      </c>
      <c r="Z532" s="5">
        <v>441</v>
      </c>
      <c r="AA532" s="5">
        <v>417</v>
      </c>
      <c r="AB532" s="5">
        <v>550</v>
      </c>
      <c r="AC532" s="5">
        <v>160</v>
      </c>
      <c r="AD532" s="5">
        <v>37</v>
      </c>
      <c r="AE532" s="5">
        <v>466</v>
      </c>
      <c r="AF532" s="5">
        <v>316</v>
      </c>
      <c r="AG532" s="5">
        <v>200</v>
      </c>
      <c r="AH532" s="5">
        <v>122</v>
      </c>
      <c r="AI532" s="5">
        <v>100</v>
      </c>
      <c r="AJ532" s="5">
        <v>83</v>
      </c>
      <c r="AK532" s="5">
        <v>82</v>
      </c>
      <c r="AL532" s="5">
        <v>356</v>
      </c>
      <c r="AM532" s="5">
        <v>372</v>
      </c>
    </row>
    <row r="533" spans="1:77" ht="16" x14ac:dyDescent="0.2">
      <c r="B533" s="6">
        <v>0.5744987593379427</v>
      </c>
      <c r="C533" s="6">
        <v>0.57158588279272815</v>
      </c>
      <c r="D533" s="6">
        <v>0.57761274053050271</v>
      </c>
      <c r="E533" s="6">
        <v>0.79741099037171081</v>
      </c>
      <c r="F533" s="6">
        <v>0.67708928274765423</v>
      </c>
      <c r="G533" s="6">
        <v>0.60334282825699614</v>
      </c>
      <c r="H533" s="6">
        <v>0.56241674107107387</v>
      </c>
      <c r="I533" s="6">
        <v>0.47076822531110663</v>
      </c>
      <c r="J533" s="6">
        <v>0.46021645782405962</v>
      </c>
      <c r="K533" s="6">
        <v>0.58824747894860729</v>
      </c>
      <c r="L533" s="6">
        <v>0.58239930497581816</v>
      </c>
      <c r="M533" s="6">
        <v>0.61280371447087589</v>
      </c>
      <c r="N533" s="6">
        <v>0.53227013579992422</v>
      </c>
      <c r="O533" s="6">
        <v>0.57531420366430819</v>
      </c>
      <c r="P533" s="6">
        <v>0.6048024602670099</v>
      </c>
      <c r="Q533" s="6">
        <v>0.45731257259795471</v>
      </c>
      <c r="R533" s="6">
        <v>0.64873172001259571</v>
      </c>
      <c r="S533" s="6">
        <v>0.52223696501724393</v>
      </c>
      <c r="T533" s="6">
        <v>0.54042284001679108</v>
      </c>
      <c r="U533" s="6">
        <v>0.61354898532320379</v>
      </c>
      <c r="V533" s="6">
        <v>0.62104459476413709</v>
      </c>
      <c r="W533" s="6">
        <v>0.63637955642445532</v>
      </c>
      <c r="X533" s="6">
        <v>0.4998164513059602</v>
      </c>
      <c r="Y533" s="6">
        <v>0.55000784652703538</v>
      </c>
      <c r="Z533" s="6">
        <v>0.55944048253588974</v>
      </c>
      <c r="AA533" s="6">
        <v>0.61677865418008826</v>
      </c>
      <c r="AB533" s="6">
        <v>0.63529489296495734</v>
      </c>
      <c r="AC533" s="6">
        <v>0.59003234342558464</v>
      </c>
      <c r="AD533" s="6">
        <v>0.52103571590265463</v>
      </c>
      <c r="AE533" s="6">
        <v>0.51579346397914982</v>
      </c>
      <c r="AF533" s="6">
        <v>0.61419672196404151</v>
      </c>
      <c r="AG533" s="6">
        <v>0.55011388872871747</v>
      </c>
      <c r="AH533" s="6">
        <v>0.57721255702488095</v>
      </c>
      <c r="AI533" s="6">
        <v>0.54920700573796866</v>
      </c>
      <c r="AJ533" s="6">
        <v>0.71391061240100451</v>
      </c>
      <c r="AK533" s="6">
        <v>0.65249311121850961</v>
      </c>
      <c r="AL533" s="6">
        <v>0.52232732561805806</v>
      </c>
      <c r="AM533" s="6">
        <v>0.58883296646803052</v>
      </c>
    </row>
    <row r="535" spans="1:77" ht="16" x14ac:dyDescent="0.2">
      <c r="A535" s="3" t="str">
        <f>HYPERLINK("#Contents!A1","Contents")</f>
        <v>Contents</v>
      </c>
    </row>
    <row r="536" spans="1:77" ht="16" x14ac:dyDescent="0.2">
      <c r="A536" s="2" t="s">
        <v>198</v>
      </c>
      <c r="BY536" t="s">
        <v>199</v>
      </c>
    </row>
    <row r="537" spans="1:77" ht="16" x14ac:dyDescent="0.2">
      <c r="A537" s="1" t="s">
        <v>37</v>
      </c>
    </row>
    <row r="539" spans="1:77" ht="139" customHeight="1" x14ac:dyDescent="0.2">
      <c r="B539" s="7" t="s">
        <v>200</v>
      </c>
      <c r="C539" s="8" t="s">
        <v>201</v>
      </c>
      <c r="D539" s="8" t="s">
        <v>202</v>
      </c>
      <c r="E539" s="8" t="s">
        <v>203</v>
      </c>
      <c r="F539" s="8" t="s">
        <v>204</v>
      </c>
      <c r="G539" s="8" t="s">
        <v>205</v>
      </c>
      <c r="H539" s="8" t="s">
        <v>206</v>
      </c>
      <c r="I539" s="8" t="s">
        <v>207</v>
      </c>
      <c r="J539" s="9" t="s">
        <v>130</v>
      </c>
    </row>
    <row r="540" spans="1:77" ht="16" x14ac:dyDescent="0.2">
      <c r="A540" s="1" t="s">
        <v>85</v>
      </c>
      <c r="B540" s="5">
        <v>2110</v>
      </c>
      <c r="C540" s="5">
        <v>2110</v>
      </c>
      <c r="D540" s="5">
        <v>2110</v>
      </c>
      <c r="E540" s="5">
        <v>2110</v>
      </c>
      <c r="F540" s="5">
        <v>2110</v>
      </c>
      <c r="G540" s="5">
        <v>2110</v>
      </c>
      <c r="H540" s="5">
        <v>2110</v>
      </c>
      <c r="I540" s="5">
        <v>2110</v>
      </c>
      <c r="J540" s="5">
        <v>2110</v>
      </c>
    </row>
    <row r="541" spans="1:77" ht="16" x14ac:dyDescent="0.2">
      <c r="A541" s="1" t="s">
        <v>86</v>
      </c>
      <c r="B541" s="5">
        <v>2110</v>
      </c>
      <c r="C541" s="5">
        <v>2110</v>
      </c>
      <c r="D541" s="5">
        <v>2110</v>
      </c>
      <c r="E541" s="5">
        <v>2110</v>
      </c>
      <c r="F541" s="5">
        <v>2110</v>
      </c>
      <c r="G541" s="5">
        <v>2110</v>
      </c>
      <c r="H541" s="5">
        <v>2110</v>
      </c>
      <c r="I541" s="5">
        <v>2110</v>
      </c>
      <c r="J541" s="5">
        <v>2110</v>
      </c>
    </row>
    <row r="542" spans="1:77" ht="16" x14ac:dyDescent="0.2">
      <c r="A542" s="1" t="s">
        <v>111</v>
      </c>
      <c r="B542" s="5">
        <v>502</v>
      </c>
      <c r="C542" s="5">
        <v>246</v>
      </c>
      <c r="D542" s="5">
        <v>290</v>
      </c>
      <c r="E542" s="5">
        <v>388</v>
      </c>
      <c r="F542" s="5">
        <v>298</v>
      </c>
      <c r="G542" s="5">
        <v>331</v>
      </c>
      <c r="H542" s="5">
        <v>187</v>
      </c>
      <c r="I542" s="5">
        <v>453</v>
      </c>
      <c r="J542" s="5">
        <v>898</v>
      </c>
    </row>
    <row r="543" spans="1:77" ht="16" x14ac:dyDescent="0.2">
      <c r="B543" s="6">
        <v>0.2377781683046799</v>
      </c>
      <c r="C543" s="6">
        <v>0.1165965330740585</v>
      </c>
      <c r="D543" s="6">
        <v>0.13734812658338111</v>
      </c>
      <c r="E543" s="6">
        <v>0.1838388975618549</v>
      </c>
      <c r="F543" s="6">
        <v>0.1409954814141719</v>
      </c>
      <c r="G543" s="6">
        <v>0.15688638971285029</v>
      </c>
      <c r="H543" s="6">
        <v>8.8568529363175469E-2</v>
      </c>
      <c r="I543" s="6">
        <v>0.21455838272125849</v>
      </c>
      <c r="J543" s="6">
        <v>0.42550124066205558</v>
      </c>
    </row>
    <row r="544" spans="1:77" ht="16" x14ac:dyDescent="0.2">
      <c r="A544" s="1" t="s">
        <v>112</v>
      </c>
      <c r="B544" s="5">
        <v>1608</v>
      </c>
      <c r="C544" s="5">
        <v>1864</v>
      </c>
      <c r="D544" s="5">
        <v>1820</v>
      </c>
      <c r="E544" s="5">
        <v>1722</v>
      </c>
      <c r="F544" s="5">
        <v>1812</v>
      </c>
      <c r="G544" s="5">
        <v>1779</v>
      </c>
      <c r="H544" s="5">
        <v>1923</v>
      </c>
      <c r="I544" s="5">
        <v>1657</v>
      </c>
      <c r="J544" s="5">
        <v>1212</v>
      </c>
    </row>
    <row r="545" spans="1:77" ht="16" x14ac:dyDescent="0.2">
      <c r="B545" s="6">
        <v>0.76222183169531998</v>
      </c>
      <c r="C545" s="6">
        <v>0.88340346692594096</v>
      </c>
      <c r="D545" s="6">
        <v>0.86265187341661853</v>
      </c>
      <c r="E545" s="6">
        <v>0.81616110243814544</v>
      </c>
      <c r="F545" s="6">
        <v>0.85900451858582827</v>
      </c>
      <c r="G545" s="6">
        <v>0.84311361028714937</v>
      </c>
      <c r="H545" s="6">
        <v>0.91143147063682417</v>
      </c>
      <c r="I545" s="6">
        <v>0.78544161727874218</v>
      </c>
      <c r="J545" s="6">
        <v>0.5744987593379427</v>
      </c>
    </row>
    <row r="547" spans="1:77" ht="16" x14ac:dyDescent="0.2">
      <c r="A547" s="3" t="str">
        <f>HYPERLINK("#Contents!A1","Contents")</f>
        <v>Contents</v>
      </c>
    </row>
    <row r="548" spans="1:77" ht="16" x14ac:dyDescent="0.2">
      <c r="A548" s="2" t="s">
        <v>208</v>
      </c>
      <c r="BY548" t="s">
        <v>209</v>
      </c>
    </row>
    <row r="549" spans="1:77" ht="16" x14ac:dyDescent="0.2">
      <c r="A549" s="1" t="s">
        <v>37</v>
      </c>
    </row>
    <row r="551" spans="1:77" ht="30" customHeight="1" x14ac:dyDescent="0.2">
      <c r="B551" s="25" t="s">
        <v>38</v>
      </c>
      <c r="C551" s="22" t="s">
        <v>39</v>
      </c>
      <c r="D551" s="24"/>
      <c r="E551" s="22" t="s">
        <v>40</v>
      </c>
      <c r="F551" s="23"/>
      <c r="G551" s="23"/>
      <c r="H551" s="23"/>
      <c r="I551" s="23"/>
      <c r="J551" s="24"/>
      <c r="K551" s="22" t="s">
        <v>41</v>
      </c>
      <c r="L551" s="23"/>
      <c r="M551" s="23"/>
      <c r="N551" s="23"/>
      <c r="O551" s="23"/>
      <c r="P551" s="23"/>
      <c r="Q551" s="23"/>
      <c r="R551" s="24"/>
      <c r="S551" s="22" t="s">
        <v>42</v>
      </c>
      <c r="T551" s="23"/>
      <c r="U551" s="23"/>
      <c r="V551" s="24"/>
      <c r="W551" s="22" t="s">
        <v>43</v>
      </c>
      <c r="X551" s="24"/>
      <c r="Y551" s="22" t="s">
        <v>44</v>
      </c>
      <c r="Z551" s="23"/>
      <c r="AA551" s="24"/>
      <c r="AB551" s="22" t="s">
        <v>45</v>
      </c>
      <c r="AC551" s="23"/>
      <c r="AD551" s="23"/>
      <c r="AE551" s="24"/>
      <c r="AF551" s="22" t="s">
        <v>46</v>
      </c>
      <c r="AG551" s="23"/>
      <c r="AH551" s="23"/>
      <c r="AI551" s="23"/>
      <c r="AJ551" s="23"/>
      <c r="AK551" s="24"/>
      <c r="AL551" s="22" t="s">
        <v>47</v>
      </c>
      <c r="AM551" s="24"/>
    </row>
    <row r="552" spans="1:77" ht="30" customHeight="1" x14ac:dyDescent="0.2">
      <c r="B552" s="26"/>
      <c r="C552" s="4" t="s">
        <v>48</v>
      </c>
      <c r="D552" s="4" t="s">
        <v>49</v>
      </c>
      <c r="E552" s="4" t="s">
        <v>50</v>
      </c>
      <c r="F552" s="4" t="s">
        <v>51</v>
      </c>
      <c r="G552" s="4" t="s">
        <v>52</v>
      </c>
      <c r="H552" s="4" t="s">
        <v>53</v>
      </c>
      <c r="I552" s="4" t="s">
        <v>54</v>
      </c>
      <c r="J552" s="4" t="s">
        <v>55</v>
      </c>
      <c r="K552" s="4" t="s">
        <v>56</v>
      </c>
      <c r="L552" s="4" t="s">
        <v>57</v>
      </c>
      <c r="M552" s="4" t="s">
        <v>58</v>
      </c>
      <c r="N552" s="4" t="s">
        <v>59</v>
      </c>
      <c r="O552" s="4" t="s">
        <v>60</v>
      </c>
      <c r="P552" s="4" t="s">
        <v>61</v>
      </c>
      <c r="Q552" s="4" t="s">
        <v>62</v>
      </c>
      <c r="R552" s="4" t="s">
        <v>63</v>
      </c>
      <c r="S552" s="4" t="s">
        <v>64</v>
      </c>
      <c r="T552" s="4" t="s">
        <v>65</v>
      </c>
      <c r="U552" s="4" t="s">
        <v>66</v>
      </c>
      <c r="V552" s="4" t="s">
        <v>67</v>
      </c>
      <c r="W552" s="4" t="s">
        <v>68</v>
      </c>
      <c r="X552" s="4" t="s">
        <v>69</v>
      </c>
      <c r="Y552" s="4" t="s">
        <v>70</v>
      </c>
      <c r="Z552" s="4" t="s">
        <v>71</v>
      </c>
      <c r="AA552" s="4" t="s">
        <v>72</v>
      </c>
      <c r="AB552" s="4" t="s">
        <v>73</v>
      </c>
      <c r="AC552" s="4" t="s">
        <v>74</v>
      </c>
      <c r="AD552" s="4" t="s">
        <v>75</v>
      </c>
      <c r="AE552" s="4" t="s">
        <v>76</v>
      </c>
      <c r="AF552" s="4" t="s">
        <v>77</v>
      </c>
      <c r="AG552" s="4" t="s">
        <v>78</v>
      </c>
      <c r="AH552" s="4" t="s">
        <v>79</v>
      </c>
      <c r="AI552" s="4" t="s">
        <v>80</v>
      </c>
      <c r="AJ552" s="4" t="s">
        <v>81</v>
      </c>
      <c r="AK552" s="4" t="s">
        <v>82</v>
      </c>
      <c r="AL552" s="4" t="s">
        <v>83</v>
      </c>
      <c r="AM552" s="4" t="s">
        <v>84</v>
      </c>
    </row>
    <row r="553" spans="1:77" ht="16" x14ac:dyDescent="0.2">
      <c r="A553" s="1" t="s">
        <v>85</v>
      </c>
      <c r="B553" s="5">
        <v>2110</v>
      </c>
      <c r="C553" s="5">
        <v>1132</v>
      </c>
      <c r="D553" s="5">
        <v>978</v>
      </c>
      <c r="E553" s="5">
        <v>212</v>
      </c>
      <c r="F553" s="5">
        <v>390</v>
      </c>
      <c r="G553" s="5">
        <v>380</v>
      </c>
      <c r="H553" s="5">
        <v>412</v>
      </c>
      <c r="I553" s="5">
        <v>359</v>
      </c>
      <c r="J553" s="5">
        <v>357</v>
      </c>
      <c r="K553" s="5">
        <v>277</v>
      </c>
      <c r="L553" s="5">
        <v>637</v>
      </c>
      <c r="M553" s="5">
        <v>342</v>
      </c>
      <c r="N553" s="5">
        <v>522</v>
      </c>
      <c r="O553" s="5">
        <v>1778</v>
      </c>
      <c r="P553" s="5">
        <v>171</v>
      </c>
      <c r="Q553" s="5">
        <v>107</v>
      </c>
      <c r="R553" s="5">
        <v>53</v>
      </c>
      <c r="S553" s="5">
        <v>437</v>
      </c>
      <c r="T553" s="5">
        <v>421</v>
      </c>
      <c r="U553" s="5">
        <v>389</v>
      </c>
      <c r="V553" s="5">
        <v>863</v>
      </c>
      <c r="W553" s="5">
        <v>1017</v>
      </c>
      <c r="X553" s="5">
        <v>1093</v>
      </c>
      <c r="Y553" s="5">
        <v>600</v>
      </c>
      <c r="Z553" s="5">
        <v>781</v>
      </c>
      <c r="AA553" s="5">
        <v>701</v>
      </c>
      <c r="AB553" s="5">
        <v>969</v>
      </c>
      <c r="AC553" s="5">
        <v>311</v>
      </c>
      <c r="AD553" s="5">
        <v>128</v>
      </c>
      <c r="AE553" s="5">
        <v>702</v>
      </c>
      <c r="AF553" s="5">
        <v>678</v>
      </c>
      <c r="AG553" s="5">
        <v>294</v>
      </c>
      <c r="AH553" s="5">
        <v>248</v>
      </c>
      <c r="AI553" s="5">
        <v>119</v>
      </c>
      <c r="AJ553" s="5">
        <v>78</v>
      </c>
      <c r="AK553" s="5">
        <v>95</v>
      </c>
      <c r="AL553" s="5">
        <v>604</v>
      </c>
      <c r="AM553" s="5">
        <v>710</v>
      </c>
    </row>
    <row r="554" spans="1:77" ht="16" x14ac:dyDescent="0.2">
      <c r="A554" s="1" t="s">
        <v>86</v>
      </c>
      <c r="B554" s="5">
        <v>2110</v>
      </c>
      <c r="C554" s="5">
        <v>1090</v>
      </c>
      <c r="D554" s="5">
        <v>1020</v>
      </c>
      <c r="E554" s="5">
        <v>222</v>
      </c>
      <c r="F554" s="5">
        <v>357</v>
      </c>
      <c r="G554" s="5">
        <v>344</v>
      </c>
      <c r="H554" s="5">
        <v>353</v>
      </c>
      <c r="I554" s="5">
        <v>338</v>
      </c>
      <c r="J554" s="5">
        <v>496</v>
      </c>
      <c r="K554" s="5">
        <v>274</v>
      </c>
      <c r="L554" s="5">
        <v>673</v>
      </c>
      <c r="M554" s="5">
        <v>339</v>
      </c>
      <c r="N554" s="5">
        <v>489</v>
      </c>
      <c r="O554" s="5">
        <v>1776</v>
      </c>
      <c r="P554" s="5">
        <v>176</v>
      </c>
      <c r="Q554" s="5">
        <v>99</v>
      </c>
      <c r="R554" s="5">
        <v>58</v>
      </c>
      <c r="S554" s="5">
        <v>601</v>
      </c>
      <c r="T554" s="5">
        <v>448</v>
      </c>
      <c r="U554" s="5">
        <v>350</v>
      </c>
      <c r="V554" s="5">
        <v>710</v>
      </c>
      <c r="W554" s="5">
        <v>1154</v>
      </c>
      <c r="X554" s="5">
        <v>956</v>
      </c>
      <c r="Y554" s="5">
        <v>621</v>
      </c>
      <c r="Z554" s="5">
        <v>788</v>
      </c>
      <c r="AA554" s="5">
        <v>677</v>
      </c>
      <c r="AB554" s="5">
        <v>865</v>
      </c>
      <c r="AC554" s="5">
        <v>271</v>
      </c>
      <c r="AD554" s="5">
        <v>71</v>
      </c>
      <c r="AE554" s="5">
        <v>903</v>
      </c>
      <c r="AF554" s="5">
        <v>514</v>
      </c>
      <c r="AG554" s="5">
        <v>363</v>
      </c>
      <c r="AH554" s="5">
        <v>212</v>
      </c>
      <c r="AI554" s="5">
        <v>181</v>
      </c>
      <c r="AJ554" s="5">
        <v>116</v>
      </c>
      <c r="AK554" s="5">
        <v>125</v>
      </c>
      <c r="AL554" s="5">
        <v>682</v>
      </c>
      <c r="AM554" s="5">
        <v>632</v>
      </c>
    </row>
    <row r="555" spans="1:77" ht="16" x14ac:dyDescent="0.2">
      <c r="A555" s="1" t="s">
        <v>210</v>
      </c>
      <c r="B555" s="5">
        <v>510</v>
      </c>
      <c r="C555" s="5">
        <v>257</v>
      </c>
      <c r="D555" s="5">
        <v>254</v>
      </c>
      <c r="E555" s="5">
        <v>64</v>
      </c>
      <c r="F555" s="5">
        <v>95</v>
      </c>
      <c r="G555" s="5">
        <v>87</v>
      </c>
      <c r="H555" s="5">
        <v>83</v>
      </c>
      <c r="I555" s="5">
        <v>81</v>
      </c>
      <c r="J555" s="5">
        <v>100</v>
      </c>
      <c r="K555" s="5">
        <v>76</v>
      </c>
      <c r="L555" s="5">
        <v>156</v>
      </c>
      <c r="M555" s="5">
        <v>81</v>
      </c>
      <c r="N555" s="5">
        <v>115</v>
      </c>
      <c r="O555" s="5">
        <v>428</v>
      </c>
      <c r="P555" s="5">
        <v>48</v>
      </c>
      <c r="Q555" s="5">
        <v>22</v>
      </c>
      <c r="R555" s="5">
        <v>12</v>
      </c>
      <c r="S555" s="5">
        <v>111</v>
      </c>
      <c r="T555" s="5">
        <v>92</v>
      </c>
      <c r="U555" s="5">
        <v>92</v>
      </c>
      <c r="V555" s="5">
        <v>215</v>
      </c>
      <c r="W555" s="5">
        <v>317</v>
      </c>
      <c r="X555" s="5">
        <v>193</v>
      </c>
      <c r="Y555" s="5">
        <v>138</v>
      </c>
      <c r="Z555" s="5">
        <v>194</v>
      </c>
      <c r="AA555" s="5">
        <v>174</v>
      </c>
      <c r="AB555" s="5">
        <v>234</v>
      </c>
      <c r="AC555" s="5">
        <v>59</v>
      </c>
      <c r="AD555" s="5">
        <v>16</v>
      </c>
      <c r="AE555" s="5">
        <v>201</v>
      </c>
      <c r="AF555" s="5">
        <v>149</v>
      </c>
      <c r="AG555" s="5">
        <v>72</v>
      </c>
      <c r="AH555" s="5">
        <v>56</v>
      </c>
      <c r="AI555" s="5">
        <v>45</v>
      </c>
      <c r="AJ555" s="5">
        <v>32</v>
      </c>
      <c r="AK555" s="5">
        <v>35</v>
      </c>
      <c r="AL555" s="5">
        <v>175</v>
      </c>
      <c r="AM555" s="5">
        <v>168</v>
      </c>
    </row>
    <row r="556" spans="1:77" ht="16" x14ac:dyDescent="0.2">
      <c r="B556" s="6">
        <v>0.24183687463651801</v>
      </c>
      <c r="C556" s="6">
        <v>0.23549929641448419</v>
      </c>
      <c r="D556" s="6">
        <v>0.248611998498942</v>
      </c>
      <c r="E556" s="6">
        <v>0.29023730664580871</v>
      </c>
      <c r="F556" s="6">
        <v>0.26726562023942668</v>
      </c>
      <c r="G556" s="6">
        <v>0.25326826440178951</v>
      </c>
      <c r="H556" s="6">
        <v>0.2344495401493823</v>
      </c>
      <c r="I556" s="6">
        <v>0.23880290899105361</v>
      </c>
      <c r="J556" s="6">
        <v>0.20126909623972569</v>
      </c>
      <c r="K556" s="6">
        <v>0.27595073258039932</v>
      </c>
      <c r="L556" s="6">
        <v>0.2322002073147931</v>
      </c>
      <c r="M556" s="6">
        <v>0.23784046980617379</v>
      </c>
      <c r="N556" s="6">
        <v>0.23537938971620009</v>
      </c>
      <c r="O556" s="6">
        <v>0.24090619637923519</v>
      </c>
      <c r="P556" s="6">
        <v>0.27338624415809759</v>
      </c>
      <c r="Q556" s="6">
        <v>0.22597312950029899</v>
      </c>
      <c r="R556" s="6">
        <v>0.2063705146141008</v>
      </c>
      <c r="S556" s="6">
        <v>0.18471988624445829</v>
      </c>
      <c r="T556" s="6">
        <v>0.20535919966752281</v>
      </c>
      <c r="U556" s="6">
        <v>0.26305498557738177</v>
      </c>
      <c r="V556" s="6">
        <v>0.30281556573508928</v>
      </c>
      <c r="W556" s="6">
        <v>0.27468776018215402</v>
      </c>
      <c r="X556" s="6">
        <v>0.20219000405706081</v>
      </c>
      <c r="Y556" s="6">
        <v>0.22280725629344611</v>
      </c>
      <c r="Z556" s="6">
        <v>0.24627603355785771</v>
      </c>
      <c r="AA556" s="6">
        <v>0.25747342920117677</v>
      </c>
      <c r="AB556" s="6">
        <v>0.27074315351774031</v>
      </c>
      <c r="AC556" s="6">
        <v>0.21744553513403511</v>
      </c>
      <c r="AD556" s="6">
        <v>0.22547774109305141</v>
      </c>
      <c r="AE556" s="6">
        <v>0.22273750724943309</v>
      </c>
      <c r="AF556" s="6">
        <v>0.29025384240541963</v>
      </c>
      <c r="AG556" s="6">
        <v>0.19827627794792599</v>
      </c>
      <c r="AH556" s="6">
        <v>0.26328205839879398</v>
      </c>
      <c r="AI556" s="6">
        <v>0.24612426373646409</v>
      </c>
      <c r="AJ556" s="6">
        <v>0.27231709497495088</v>
      </c>
      <c r="AK556" s="6">
        <v>0.27567330326740691</v>
      </c>
      <c r="AL556" s="6">
        <v>0.25600268154790939</v>
      </c>
      <c r="AM556" s="6">
        <v>0.26643036212375759</v>
      </c>
    </row>
    <row r="557" spans="1:77" ht="16" x14ac:dyDescent="0.2">
      <c r="A557" s="1" t="s">
        <v>211</v>
      </c>
      <c r="B557" s="5">
        <v>688</v>
      </c>
      <c r="C557" s="5">
        <v>331</v>
      </c>
      <c r="D557" s="5">
        <v>357</v>
      </c>
      <c r="E557" s="5">
        <v>61</v>
      </c>
      <c r="F557" s="5">
        <v>90</v>
      </c>
      <c r="G557" s="5">
        <v>111</v>
      </c>
      <c r="H557" s="5">
        <v>122</v>
      </c>
      <c r="I557" s="5">
        <v>113</v>
      </c>
      <c r="J557" s="5">
        <v>191</v>
      </c>
      <c r="K557" s="5">
        <v>84</v>
      </c>
      <c r="L557" s="5">
        <v>245</v>
      </c>
      <c r="M557" s="5">
        <v>111</v>
      </c>
      <c r="N557" s="5">
        <v>148</v>
      </c>
      <c r="O557" s="5">
        <v>588</v>
      </c>
      <c r="P557" s="5">
        <v>52</v>
      </c>
      <c r="Q557" s="5">
        <v>31</v>
      </c>
      <c r="R557" s="5">
        <v>16</v>
      </c>
      <c r="S557" s="5">
        <v>160</v>
      </c>
      <c r="T557" s="5">
        <v>156</v>
      </c>
      <c r="U557" s="5">
        <v>120</v>
      </c>
      <c r="V557" s="5">
        <v>251</v>
      </c>
      <c r="W557" s="5">
        <v>383</v>
      </c>
      <c r="X557" s="5">
        <v>305</v>
      </c>
      <c r="Y557" s="5">
        <v>163</v>
      </c>
      <c r="Z557" s="5">
        <v>249</v>
      </c>
      <c r="AA557" s="5">
        <v>266</v>
      </c>
      <c r="AB557" s="5">
        <v>270</v>
      </c>
      <c r="AC557" s="5">
        <v>95</v>
      </c>
      <c r="AD557" s="5">
        <v>21</v>
      </c>
      <c r="AE557" s="5">
        <v>303</v>
      </c>
      <c r="AF557" s="5">
        <v>166</v>
      </c>
      <c r="AG557" s="5">
        <v>155</v>
      </c>
      <c r="AH557" s="5">
        <v>62</v>
      </c>
      <c r="AI557" s="5">
        <v>67</v>
      </c>
      <c r="AJ557" s="5">
        <v>38</v>
      </c>
      <c r="AK557" s="5">
        <v>38</v>
      </c>
      <c r="AL557" s="5">
        <v>211</v>
      </c>
      <c r="AM557" s="5">
        <v>258</v>
      </c>
    </row>
    <row r="558" spans="1:77" ht="16" x14ac:dyDescent="0.2">
      <c r="B558" s="6">
        <v>0.32604807131280611</v>
      </c>
      <c r="C558" s="6">
        <v>0.30345601807890632</v>
      </c>
      <c r="D558" s="6">
        <v>0.35019987719253248</v>
      </c>
      <c r="E558" s="6">
        <v>0.2739988559012646</v>
      </c>
      <c r="F558" s="6">
        <v>0.25177309075710191</v>
      </c>
      <c r="G558" s="6">
        <v>0.32222590843245802</v>
      </c>
      <c r="H558" s="6">
        <v>0.34685937224601859</v>
      </c>
      <c r="I558" s="6">
        <v>0.33326755418537962</v>
      </c>
      <c r="J558" s="6">
        <v>0.38572820105243161</v>
      </c>
      <c r="K558" s="6">
        <v>0.3067937747615993</v>
      </c>
      <c r="L558" s="6">
        <v>0.36332773791675682</v>
      </c>
      <c r="M558" s="6">
        <v>0.3282262395280639</v>
      </c>
      <c r="N558" s="6">
        <v>0.30304140768997567</v>
      </c>
      <c r="O558" s="6">
        <v>0.3312974597911526</v>
      </c>
      <c r="P558" s="6">
        <v>0.29659100257769139</v>
      </c>
      <c r="Q558" s="6">
        <v>0.31101879532276971</v>
      </c>
      <c r="R558" s="6">
        <v>0.26781012998061049</v>
      </c>
      <c r="S558" s="6">
        <v>0.26662582234243232</v>
      </c>
      <c r="T558" s="6">
        <v>0.34885225003293829</v>
      </c>
      <c r="U558" s="6">
        <v>0.34292623836381858</v>
      </c>
      <c r="V558" s="6">
        <v>0.35366185234678399</v>
      </c>
      <c r="W558" s="6">
        <v>0.33181163911392741</v>
      </c>
      <c r="X558" s="6">
        <v>0.31909217277638752</v>
      </c>
      <c r="Y558" s="6">
        <v>0.26267533689083689</v>
      </c>
      <c r="Z558" s="6">
        <v>0.31598355933022693</v>
      </c>
      <c r="AA558" s="6">
        <v>0.39354389361266928</v>
      </c>
      <c r="AB558" s="6">
        <v>0.31159992135670878</v>
      </c>
      <c r="AC558" s="6">
        <v>0.35051319277456477</v>
      </c>
      <c r="AD558" s="6">
        <v>0.29084052916877939</v>
      </c>
      <c r="AE558" s="6">
        <v>0.33532610626455228</v>
      </c>
      <c r="AF558" s="6">
        <v>0.32380015358006298</v>
      </c>
      <c r="AG558" s="6">
        <v>0.42695053158015639</v>
      </c>
      <c r="AH558" s="6">
        <v>0.29374451507587251</v>
      </c>
      <c r="AI558" s="6">
        <v>0.36888708110000512</v>
      </c>
      <c r="AJ558" s="6">
        <v>0.32822429354570087</v>
      </c>
      <c r="AK558" s="6">
        <v>0.30239746226525488</v>
      </c>
      <c r="AL558" s="6">
        <v>0.30966622012197098</v>
      </c>
      <c r="AM558" s="6">
        <v>0.4078655867667807</v>
      </c>
    </row>
    <row r="559" spans="1:77" ht="16" x14ac:dyDescent="0.2">
      <c r="A559" s="1" t="s">
        <v>212</v>
      </c>
      <c r="B559" s="5">
        <v>537</v>
      </c>
      <c r="C559" s="5">
        <v>302</v>
      </c>
      <c r="D559" s="5">
        <v>235</v>
      </c>
      <c r="E559" s="5">
        <v>65</v>
      </c>
      <c r="F559" s="5">
        <v>100</v>
      </c>
      <c r="G559" s="5">
        <v>85</v>
      </c>
      <c r="H559" s="5">
        <v>93</v>
      </c>
      <c r="I559" s="5">
        <v>91</v>
      </c>
      <c r="J559" s="5">
        <v>102</v>
      </c>
      <c r="K559" s="5">
        <v>64</v>
      </c>
      <c r="L559" s="5">
        <v>163</v>
      </c>
      <c r="M559" s="5">
        <v>91</v>
      </c>
      <c r="N559" s="5">
        <v>121</v>
      </c>
      <c r="O559" s="5">
        <v>440</v>
      </c>
      <c r="P559" s="5">
        <v>44</v>
      </c>
      <c r="Q559" s="5">
        <v>31</v>
      </c>
      <c r="R559" s="5">
        <v>22</v>
      </c>
      <c r="S559" s="5">
        <v>186</v>
      </c>
      <c r="T559" s="5">
        <v>129</v>
      </c>
      <c r="U559" s="5">
        <v>73</v>
      </c>
      <c r="V559" s="5">
        <v>149</v>
      </c>
      <c r="W559" s="5">
        <v>271</v>
      </c>
      <c r="X559" s="5">
        <v>266</v>
      </c>
      <c r="Y559" s="5">
        <v>196</v>
      </c>
      <c r="Z559" s="5">
        <v>200</v>
      </c>
      <c r="AA559" s="5">
        <v>140</v>
      </c>
      <c r="AB559" s="5">
        <v>225</v>
      </c>
      <c r="AC559" s="5">
        <v>80</v>
      </c>
      <c r="AD559" s="5">
        <v>20</v>
      </c>
      <c r="AE559" s="5">
        <v>213</v>
      </c>
      <c r="AF559" s="5">
        <v>114</v>
      </c>
      <c r="AG559" s="5">
        <v>87</v>
      </c>
      <c r="AH559" s="5">
        <v>58</v>
      </c>
      <c r="AI559" s="5">
        <v>43</v>
      </c>
      <c r="AJ559" s="5">
        <v>25</v>
      </c>
      <c r="AK559" s="5">
        <v>37</v>
      </c>
      <c r="AL559" s="5">
        <v>172</v>
      </c>
      <c r="AM559" s="5">
        <v>127</v>
      </c>
    </row>
    <row r="560" spans="1:77" ht="16" x14ac:dyDescent="0.2">
      <c r="B560" s="6">
        <v>0.25451775276022143</v>
      </c>
      <c r="C560" s="6">
        <v>0.27664838938341502</v>
      </c>
      <c r="D560" s="6">
        <v>0.23085921963866921</v>
      </c>
      <c r="E560" s="6">
        <v>0.29389213285004068</v>
      </c>
      <c r="F560" s="6">
        <v>0.2803683813815579</v>
      </c>
      <c r="G560" s="6">
        <v>0.24717878064906529</v>
      </c>
      <c r="H560" s="6">
        <v>0.26439793044984788</v>
      </c>
      <c r="I560" s="6">
        <v>0.2688899216394614</v>
      </c>
      <c r="J560" s="6">
        <v>0.20656110271143169</v>
      </c>
      <c r="K560" s="6">
        <v>0.2325659459345398</v>
      </c>
      <c r="L560" s="6">
        <v>0.24265371888799761</v>
      </c>
      <c r="M560" s="6">
        <v>0.26862529004208641</v>
      </c>
      <c r="N560" s="6">
        <v>0.24847646476915031</v>
      </c>
      <c r="O560" s="6">
        <v>0.24766369504456501</v>
      </c>
      <c r="P560" s="6">
        <v>0.24901083527391621</v>
      </c>
      <c r="Q560" s="6">
        <v>0.31457328867059048</v>
      </c>
      <c r="R560" s="6">
        <v>0.38291612714188422</v>
      </c>
      <c r="S560" s="6">
        <v>0.3091386744895907</v>
      </c>
      <c r="T560" s="6">
        <v>0.28696596137435992</v>
      </c>
      <c r="U560" s="6">
        <v>0.20927152908711519</v>
      </c>
      <c r="V560" s="6">
        <v>0.21005936357586841</v>
      </c>
      <c r="W560" s="6">
        <v>0.23450738779041219</v>
      </c>
      <c r="X560" s="6">
        <v>0.27866773645255238</v>
      </c>
      <c r="Y560" s="6">
        <v>0.31496179384500572</v>
      </c>
      <c r="Z560" s="6">
        <v>0.25359404021090548</v>
      </c>
      <c r="AA560" s="6">
        <v>0.20742400942180961</v>
      </c>
      <c r="AB560" s="6">
        <v>0.25989412762974728</v>
      </c>
      <c r="AC560" s="6">
        <v>0.29522221320233771</v>
      </c>
      <c r="AD560" s="6">
        <v>0.27640916109791192</v>
      </c>
      <c r="AE560" s="6">
        <v>0.23544427043564481</v>
      </c>
      <c r="AF560" s="6">
        <v>0.2212936305831405</v>
      </c>
      <c r="AG560" s="6">
        <v>0.23845929922332171</v>
      </c>
      <c r="AH560" s="6">
        <v>0.27358619207418361</v>
      </c>
      <c r="AI560" s="6">
        <v>0.23438199220032291</v>
      </c>
      <c r="AJ560" s="6">
        <v>0.2119539444174417</v>
      </c>
      <c r="AK560" s="6">
        <v>0.29487634803388663</v>
      </c>
      <c r="AL560" s="6">
        <v>0.25148595009861252</v>
      </c>
      <c r="AM560" s="6">
        <v>0.20018972693260989</v>
      </c>
    </row>
    <row r="561" spans="1:77" ht="16" x14ac:dyDescent="0.2">
      <c r="A561" s="1" t="s">
        <v>213</v>
      </c>
      <c r="B561" s="5">
        <v>140</v>
      </c>
      <c r="C561" s="5">
        <v>70</v>
      </c>
      <c r="D561" s="5">
        <v>70</v>
      </c>
      <c r="E561" s="5">
        <v>8</v>
      </c>
      <c r="F561" s="5">
        <v>32</v>
      </c>
      <c r="G561" s="5">
        <v>20</v>
      </c>
      <c r="H561" s="5">
        <v>18</v>
      </c>
      <c r="I561" s="5">
        <v>22</v>
      </c>
      <c r="J561" s="5">
        <v>41</v>
      </c>
      <c r="K561" s="5">
        <v>19</v>
      </c>
      <c r="L561" s="5">
        <v>44</v>
      </c>
      <c r="M561" s="5">
        <v>27</v>
      </c>
      <c r="N561" s="5">
        <v>29</v>
      </c>
      <c r="O561" s="5">
        <v>119</v>
      </c>
      <c r="P561" s="5">
        <v>14</v>
      </c>
      <c r="Q561" s="5">
        <v>3</v>
      </c>
      <c r="R561" s="5">
        <v>5</v>
      </c>
      <c r="S561" s="5">
        <v>53</v>
      </c>
      <c r="T561" s="5">
        <v>27</v>
      </c>
      <c r="U561" s="5">
        <v>24</v>
      </c>
      <c r="V561" s="5">
        <v>38</v>
      </c>
      <c r="W561" s="5">
        <v>75</v>
      </c>
      <c r="X561" s="5">
        <v>65</v>
      </c>
      <c r="Y561" s="5">
        <v>39</v>
      </c>
      <c r="Z561" s="5">
        <v>57</v>
      </c>
      <c r="AA561" s="5">
        <v>43</v>
      </c>
      <c r="AB561" s="5">
        <v>60</v>
      </c>
      <c r="AC561" s="5">
        <v>11</v>
      </c>
      <c r="AD561" s="5">
        <v>2</v>
      </c>
      <c r="AE561" s="5">
        <v>67</v>
      </c>
      <c r="AF561" s="5">
        <v>34</v>
      </c>
      <c r="AG561" s="5">
        <v>21</v>
      </c>
      <c r="AH561" s="5">
        <v>20</v>
      </c>
      <c r="AI561" s="5">
        <v>15</v>
      </c>
      <c r="AJ561" s="5">
        <v>8</v>
      </c>
      <c r="AK561" s="5">
        <v>8</v>
      </c>
      <c r="AL561" s="5">
        <v>58</v>
      </c>
      <c r="AM561" s="5">
        <v>30</v>
      </c>
    </row>
    <row r="562" spans="1:77" ht="16" x14ac:dyDescent="0.2">
      <c r="B562" s="6">
        <v>6.6560244946315281E-2</v>
      </c>
      <c r="C562" s="6">
        <v>6.4376698880814653E-2</v>
      </c>
      <c r="D562" s="6">
        <v>6.8894542770307612E-2</v>
      </c>
      <c r="E562" s="6">
        <v>3.4220392752017242E-2</v>
      </c>
      <c r="F562" s="6">
        <v>8.8290643735584942E-2</v>
      </c>
      <c r="G562" s="6">
        <v>5.8906527234207078E-2</v>
      </c>
      <c r="H562" s="6">
        <v>5.0880316242987222E-2</v>
      </c>
      <c r="I562" s="6">
        <v>6.5399289310898848E-2</v>
      </c>
      <c r="J562" s="6">
        <v>8.2643149420109988E-2</v>
      </c>
      <c r="K562" s="6">
        <v>6.9878034522870988E-2</v>
      </c>
      <c r="L562" s="6">
        <v>6.4650096607958119E-2</v>
      </c>
      <c r="M562" s="6">
        <v>7.8471130292271679E-2</v>
      </c>
      <c r="N562" s="6">
        <v>5.9937774680982193E-2</v>
      </c>
      <c r="O562" s="6">
        <v>6.6801566603820028E-2</v>
      </c>
      <c r="P562" s="6">
        <v>7.8386156959196582E-2</v>
      </c>
      <c r="Q562" s="6">
        <v>2.5967822497021929E-2</v>
      </c>
      <c r="R562" s="6">
        <v>9.3590291060611341E-2</v>
      </c>
      <c r="S562" s="6">
        <v>8.7438089375175124E-2</v>
      </c>
      <c r="T562" s="6">
        <v>5.9453890455014813E-2</v>
      </c>
      <c r="U562" s="6">
        <v>6.7171876111063483E-2</v>
      </c>
      <c r="V562" s="6">
        <v>5.3057191580093088E-2</v>
      </c>
      <c r="W562" s="6">
        <v>6.4954142162940737E-2</v>
      </c>
      <c r="X562" s="6">
        <v>6.8498608193823501E-2</v>
      </c>
      <c r="Y562" s="6">
        <v>6.2914431939416399E-2</v>
      </c>
      <c r="Z562" s="6">
        <v>7.1904431436347629E-2</v>
      </c>
      <c r="AA562" s="6">
        <v>6.2885448564331078E-2</v>
      </c>
      <c r="AB562" s="6">
        <v>6.9662952026395983E-2</v>
      </c>
      <c r="AC562" s="6">
        <v>4.0527092260930278E-2</v>
      </c>
      <c r="AD562" s="6">
        <v>2.7109769983676469E-2</v>
      </c>
      <c r="AE562" s="6">
        <v>7.4492159471379035E-2</v>
      </c>
      <c r="AF562" s="6">
        <v>6.5417404225692311E-2</v>
      </c>
      <c r="AG562" s="6">
        <v>5.8149418466660038E-2</v>
      </c>
      <c r="AH562" s="6">
        <v>9.5479319267165269E-2</v>
      </c>
      <c r="AI562" s="6">
        <v>8.463854630363811E-2</v>
      </c>
      <c r="AJ562" s="6">
        <v>6.6354133764310166E-2</v>
      </c>
      <c r="AK562" s="6">
        <v>6.0517668664313018E-2</v>
      </c>
      <c r="AL562" s="6">
        <v>8.550303273581146E-2</v>
      </c>
      <c r="AM562" s="6">
        <v>4.8104909999349507E-2</v>
      </c>
    </row>
    <row r="563" spans="1:77" ht="16" x14ac:dyDescent="0.2">
      <c r="A563" s="1" t="s">
        <v>214</v>
      </c>
      <c r="B563" s="5">
        <v>60</v>
      </c>
      <c r="C563" s="5">
        <v>31</v>
      </c>
      <c r="D563" s="5">
        <v>30</v>
      </c>
      <c r="E563" s="5">
        <v>5</v>
      </c>
      <c r="F563" s="5">
        <v>14</v>
      </c>
      <c r="G563" s="5">
        <v>9</v>
      </c>
      <c r="H563" s="5">
        <v>11</v>
      </c>
      <c r="I563" s="5">
        <v>10</v>
      </c>
      <c r="J563" s="5">
        <v>11</v>
      </c>
      <c r="K563" s="5">
        <v>12</v>
      </c>
      <c r="L563" s="5">
        <v>13</v>
      </c>
      <c r="M563" s="5">
        <v>14</v>
      </c>
      <c r="N563" s="5">
        <v>14</v>
      </c>
      <c r="O563" s="5">
        <v>52</v>
      </c>
      <c r="P563" s="5">
        <v>5</v>
      </c>
      <c r="Q563" s="5">
        <v>2</v>
      </c>
      <c r="R563" s="5">
        <v>1</v>
      </c>
      <c r="S563" s="5">
        <v>24</v>
      </c>
      <c r="T563" s="5">
        <v>9</v>
      </c>
      <c r="U563" s="5">
        <v>15</v>
      </c>
      <c r="V563" s="5">
        <v>12</v>
      </c>
      <c r="W563" s="5">
        <v>33</v>
      </c>
      <c r="X563" s="5">
        <v>27</v>
      </c>
      <c r="Y563" s="5">
        <v>17</v>
      </c>
      <c r="Z563" s="5">
        <v>24</v>
      </c>
      <c r="AA563" s="5">
        <v>17</v>
      </c>
      <c r="AB563" s="5">
        <v>32</v>
      </c>
      <c r="AC563" s="5">
        <v>8</v>
      </c>
      <c r="AD563" s="5">
        <v>2</v>
      </c>
      <c r="AE563" s="5">
        <v>18</v>
      </c>
      <c r="AF563" s="5">
        <v>16</v>
      </c>
      <c r="AG563" s="5">
        <v>10</v>
      </c>
      <c r="AH563" s="5">
        <v>4</v>
      </c>
      <c r="AI563" s="5">
        <v>0</v>
      </c>
      <c r="AJ563" s="5">
        <v>8</v>
      </c>
      <c r="AK563" s="5">
        <v>0</v>
      </c>
      <c r="AL563" s="5">
        <v>16</v>
      </c>
      <c r="AM563" s="5">
        <v>16</v>
      </c>
    </row>
    <row r="564" spans="1:77" ht="16" x14ac:dyDescent="0.2">
      <c r="B564" s="6">
        <v>2.8586713978683578E-2</v>
      </c>
      <c r="C564" s="6">
        <v>2.8044527940303769E-2</v>
      </c>
      <c r="D564" s="6">
        <v>2.9166332476129379E-2</v>
      </c>
      <c r="E564" s="6">
        <v>2.114042429193878E-2</v>
      </c>
      <c r="F564" s="6">
        <v>3.9135323735901867E-2</v>
      </c>
      <c r="G564" s="6">
        <v>2.728640353894618E-2</v>
      </c>
      <c r="H564" s="6">
        <v>3.050051299593393E-2</v>
      </c>
      <c r="I564" s="6">
        <v>2.9735204902307629E-2</v>
      </c>
      <c r="J564" s="6">
        <v>2.307823442057217E-2</v>
      </c>
      <c r="K564" s="6">
        <v>4.2233268910242233E-2</v>
      </c>
      <c r="L564" s="6">
        <v>1.9052233276915829E-2</v>
      </c>
      <c r="M564" s="6">
        <v>4.1357005645514082E-2</v>
      </c>
      <c r="N564" s="6">
        <v>2.8345166953081209E-2</v>
      </c>
      <c r="O564" s="6">
        <v>2.9451545710076681E-2</v>
      </c>
      <c r="P564" s="6">
        <v>2.7555594817409889E-2</v>
      </c>
      <c r="Q564" s="6">
        <v>1.8983178010912819E-2</v>
      </c>
      <c r="R564" s="6">
        <v>2.2193693961762351E-2</v>
      </c>
      <c r="S564" s="6">
        <v>4.0173589155258933E-2</v>
      </c>
      <c r="T564" s="6">
        <v>1.9838781761061221E-2</v>
      </c>
      <c r="U564" s="6">
        <v>4.2666546213711853E-2</v>
      </c>
      <c r="V564" s="6">
        <v>1.734691576796546E-2</v>
      </c>
      <c r="W564" s="6">
        <v>2.9024568055592281E-2</v>
      </c>
      <c r="X564" s="6">
        <v>2.805827939825898E-2</v>
      </c>
      <c r="Y564" s="6">
        <v>2.8050673015744539E-2</v>
      </c>
      <c r="Z564" s="6">
        <v>3.08917050893826E-2</v>
      </c>
      <c r="AA564" s="6">
        <v>2.5653872945292679E-2</v>
      </c>
      <c r="AB564" s="6">
        <v>3.7488930397882703E-2</v>
      </c>
      <c r="AC564" s="6">
        <v>2.9105720944467579E-2</v>
      </c>
      <c r="AD564" s="6">
        <v>3.1345312483690692E-2</v>
      </c>
      <c r="AE564" s="6">
        <v>1.9684570744715319E-2</v>
      </c>
      <c r="AF564" s="6">
        <v>3.154362437560497E-2</v>
      </c>
      <c r="AG564" s="6">
        <v>2.6431224308960971E-2</v>
      </c>
      <c r="AH564" s="6">
        <v>1.9058737020176911E-2</v>
      </c>
      <c r="AI564" s="5" t="s">
        <v>92</v>
      </c>
      <c r="AJ564" s="6">
        <v>6.8369432085889706E-2</v>
      </c>
      <c r="AK564" s="5" t="s">
        <v>92</v>
      </c>
      <c r="AL564" s="6">
        <v>2.364180511532955E-2</v>
      </c>
      <c r="AM564" s="6">
        <v>2.4546414888549611E-2</v>
      </c>
    </row>
    <row r="565" spans="1:77" ht="16" x14ac:dyDescent="0.2">
      <c r="A565" s="1" t="s">
        <v>93</v>
      </c>
      <c r="B565" s="5">
        <v>174</v>
      </c>
      <c r="C565" s="5">
        <v>100</v>
      </c>
      <c r="D565" s="5">
        <v>74</v>
      </c>
      <c r="E565" s="5">
        <v>19</v>
      </c>
      <c r="F565" s="5">
        <v>26</v>
      </c>
      <c r="G565" s="5">
        <v>31</v>
      </c>
      <c r="H565" s="5">
        <v>26</v>
      </c>
      <c r="I565" s="5">
        <v>22</v>
      </c>
      <c r="J565" s="5">
        <v>50</v>
      </c>
      <c r="K565" s="5">
        <v>20</v>
      </c>
      <c r="L565" s="5">
        <v>53</v>
      </c>
      <c r="M565" s="5">
        <v>15</v>
      </c>
      <c r="N565" s="5">
        <v>61</v>
      </c>
      <c r="O565" s="5">
        <v>149</v>
      </c>
      <c r="P565" s="5">
        <v>13</v>
      </c>
      <c r="Q565" s="5">
        <v>10</v>
      </c>
      <c r="R565" s="5">
        <v>2</v>
      </c>
      <c r="S565" s="5">
        <v>67</v>
      </c>
      <c r="T565" s="5">
        <v>36</v>
      </c>
      <c r="U565" s="5">
        <v>26</v>
      </c>
      <c r="V565" s="5">
        <v>45</v>
      </c>
      <c r="W565" s="5">
        <v>75</v>
      </c>
      <c r="X565" s="5">
        <v>99</v>
      </c>
      <c r="Y565" s="5">
        <v>67</v>
      </c>
      <c r="Z565" s="5">
        <v>64</v>
      </c>
      <c r="AA565" s="5">
        <v>36</v>
      </c>
      <c r="AB565" s="5">
        <v>44</v>
      </c>
      <c r="AC565" s="5">
        <v>18</v>
      </c>
      <c r="AD565" s="5">
        <v>11</v>
      </c>
      <c r="AE565" s="5">
        <v>101</v>
      </c>
      <c r="AF565" s="5">
        <v>35</v>
      </c>
      <c r="AG565" s="5">
        <v>19</v>
      </c>
      <c r="AH565" s="5">
        <v>12</v>
      </c>
      <c r="AI565" s="5">
        <v>12</v>
      </c>
      <c r="AJ565" s="5">
        <v>6</v>
      </c>
      <c r="AK565" s="5">
        <v>8</v>
      </c>
      <c r="AL565" s="5">
        <v>50</v>
      </c>
      <c r="AM565" s="5">
        <v>33</v>
      </c>
    </row>
    <row r="566" spans="1:77" ht="16" x14ac:dyDescent="0.2">
      <c r="B566" s="6">
        <v>8.2450342365454926E-2</v>
      </c>
      <c r="C566" s="6">
        <v>9.1975069302076454E-2</v>
      </c>
      <c r="D566" s="6">
        <v>7.2268029423420616E-2</v>
      </c>
      <c r="E566" s="6">
        <v>8.6510887558930119E-2</v>
      </c>
      <c r="F566" s="6">
        <v>7.3166940150427115E-2</v>
      </c>
      <c r="G566" s="6">
        <v>9.1134115743533445E-2</v>
      </c>
      <c r="H566" s="6">
        <v>7.2912327915829273E-2</v>
      </c>
      <c r="I566" s="6">
        <v>6.3905120970898621E-2</v>
      </c>
      <c r="J566" s="6">
        <v>0.100720216155728</v>
      </c>
      <c r="K566" s="6">
        <v>7.257824329034869E-2</v>
      </c>
      <c r="L566" s="6">
        <v>7.8116005995579163E-2</v>
      </c>
      <c r="M566" s="6">
        <v>4.5479864685888848E-2</v>
      </c>
      <c r="N566" s="6">
        <v>0.12481979619061</v>
      </c>
      <c r="O566" s="6">
        <v>8.3879536471150498E-2</v>
      </c>
      <c r="P566" s="6">
        <v>7.5070166213688408E-2</v>
      </c>
      <c r="Q566" s="6">
        <v>0.1034837859984063</v>
      </c>
      <c r="R566" s="6">
        <v>2.7119243241030749E-2</v>
      </c>
      <c r="S566" s="6">
        <v>0.111903938393084</v>
      </c>
      <c r="T566" s="6">
        <v>7.9529916709101825E-2</v>
      </c>
      <c r="U566" s="6">
        <v>7.4908824646907596E-2</v>
      </c>
      <c r="V566" s="6">
        <v>6.3059110994199946E-2</v>
      </c>
      <c r="W566" s="6">
        <v>6.5014502694973372E-2</v>
      </c>
      <c r="X566" s="6">
        <v>0.10349319912191721</v>
      </c>
      <c r="Y566" s="6">
        <v>0.1085905080155508</v>
      </c>
      <c r="Z566" s="6">
        <v>8.1350230375281038E-2</v>
      </c>
      <c r="AA566" s="6">
        <v>5.3019346254720233E-2</v>
      </c>
      <c r="AB566" s="6">
        <v>5.0610915071526007E-2</v>
      </c>
      <c r="AC566" s="6">
        <v>6.71862456836642E-2</v>
      </c>
      <c r="AD566" s="6">
        <v>0.14881748617289101</v>
      </c>
      <c r="AE566" s="6">
        <v>0.11231538583427619</v>
      </c>
      <c r="AF566" s="6">
        <v>6.7691344830078243E-2</v>
      </c>
      <c r="AG566" s="6">
        <v>5.1733248472973489E-2</v>
      </c>
      <c r="AH566" s="6">
        <v>5.4849178163807931E-2</v>
      </c>
      <c r="AI566" s="6">
        <v>6.4461580786375081E-2</v>
      </c>
      <c r="AJ566" s="6">
        <v>5.278110121170651E-2</v>
      </c>
      <c r="AK566" s="6">
        <v>6.6535217769138483E-2</v>
      </c>
      <c r="AL566" s="6">
        <v>7.370031038036616E-2</v>
      </c>
      <c r="AM566" s="6">
        <v>5.2862999288952793E-2</v>
      </c>
    </row>
    <row r="567" spans="1:77" ht="16" x14ac:dyDescent="0.2">
      <c r="A567" s="1" t="s">
        <v>215</v>
      </c>
      <c r="B567" s="5">
        <v>1198</v>
      </c>
      <c r="C567" s="5">
        <v>588</v>
      </c>
      <c r="D567" s="5">
        <v>611</v>
      </c>
      <c r="E567" s="5">
        <v>125</v>
      </c>
      <c r="F567" s="5">
        <v>185</v>
      </c>
      <c r="G567" s="5">
        <v>198</v>
      </c>
      <c r="H567" s="5">
        <v>205</v>
      </c>
      <c r="I567" s="5">
        <v>193</v>
      </c>
      <c r="J567" s="5">
        <v>291</v>
      </c>
      <c r="K567" s="5">
        <v>160</v>
      </c>
      <c r="L567" s="5">
        <v>401</v>
      </c>
      <c r="M567" s="5">
        <v>192</v>
      </c>
      <c r="N567" s="5">
        <v>263</v>
      </c>
      <c r="O567" s="5">
        <v>1016</v>
      </c>
      <c r="P567" s="5">
        <v>100</v>
      </c>
      <c r="Q567" s="5">
        <v>53</v>
      </c>
      <c r="R567" s="5">
        <v>28</v>
      </c>
      <c r="S567" s="5">
        <v>271</v>
      </c>
      <c r="T567" s="5">
        <v>249</v>
      </c>
      <c r="U567" s="5">
        <v>212</v>
      </c>
      <c r="V567" s="5">
        <v>466</v>
      </c>
      <c r="W567" s="5">
        <v>700</v>
      </c>
      <c r="X567" s="5">
        <v>498</v>
      </c>
      <c r="Y567" s="5">
        <v>302</v>
      </c>
      <c r="Z567" s="5">
        <v>443</v>
      </c>
      <c r="AA567" s="5">
        <v>441</v>
      </c>
      <c r="AB567" s="5">
        <v>504</v>
      </c>
      <c r="AC567" s="5">
        <v>154</v>
      </c>
      <c r="AD567" s="5">
        <v>37</v>
      </c>
      <c r="AE567" s="5">
        <v>504</v>
      </c>
      <c r="AF567" s="5">
        <v>316</v>
      </c>
      <c r="AG567" s="5">
        <v>227</v>
      </c>
      <c r="AH567" s="5">
        <v>118</v>
      </c>
      <c r="AI567" s="5">
        <v>112</v>
      </c>
      <c r="AJ567" s="5">
        <v>70</v>
      </c>
      <c r="AK567" s="5">
        <v>73</v>
      </c>
      <c r="AL567" s="5">
        <v>386</v>
      </c>
      <c r="AM567" s="5">
        <v>426</v>
      </c>
    </row>
    <row r="568" spans="1:77" ht="16" x14ac:dyDescent="0.2">
      <c r="B568" s="6">
        <v>0.56788494594932393</v>
      </c>
      <c r="C568" s="6">
        <v>0.53895531449338996</v>
      </c>
      <c r="D568" s="6">
        <v>0.5988118756914742</v>
      </c>
      <c r="E568" s="6">
        <v>0.56423616254707321</v>
      </c>
      <c r="F568" s="6">
        <v>0.51903871099652854</v>
      </c>
      <c r="G568" s="6">
        <v>0.57549417283424775</v>
      </c>
      <c r="H568" s="6">
        <v>0.58130891239540072</v>
      </c>
      <c r="I568" s="6">
        <v>0.57207046317643317</v>
      </c>
      <c r="J568" s="6">
        <v>0.58699729729215788</v>
      </c>
      <c r="K568" s="6">
        <v>0.58274450734199834</v>
      </c>
      <c r="L568" s="6">
        <v>0.59552794523154973</v>
      </c>
      <c r="M568" s="6">
        <v>0.56606670933423764</v>
      </c>
      <c r="N568" s="6">
        <v>0.53842079740617632</v>
      </c>
      <c r="O568" s="6">
        <v>0.5722036561703876</v>
      </c>
      <c r="P568" s="6">
        <v>0.56997724673578898</v>
      </c>
      <c r="Q568" s="6">
        <v>0.53699192482306846</v>
      </c>
      <c r="R568" s="6">
        <v>0.47418064459471138</v>
      </c>
      <c r="S568" s="6">
        <v>0.45134570858689083</v>
      </c>
      <c r="T568" s="6">
        <v>0.55421144970046121</v>
      </c>
      <c r="U568" s="6">
        <v>0.60598122394120024</v>
      </c>
      <c r="V568" s="6">
        <v>0.65647741808187321</v>
      </c>
      <c r="W568" s="6">
        <v>0.60649939929608088</v>
      </c>
      <c r="X568" s="6">
        <v>0.52128217683344813</v>
      </c>
      <c r="Y568" s="6">
        <v>0.48548259318428327</v>
      </c>
      <c r="Z568" s="6">
        <v>0.56225959288808469</v>
      </c>
      <c r="AA568" s="6">
        <v>0.65101732281384617</v>
      </c>
      <c r="AB568" s="6">
        <v>0.58234307487444914</v>
      </c>
      <c r="AC568" s="6">
        <v>0.56795872790859991</v>
      </c>
      <c r="AD568" s="6">
        <v>0.51631827026183119</v>
      </c>
      <c r="AE568" s="6">
        <v>0.55806361351398537</v>
      </c>
      <c r="AF568" s="6">
        <v>0.61405399598548327</v>
      </c>
      <c r="AG568" s="6">
        <v>0.62522680952808252</v>
      </c>
      <c r="AH568" s="6">
        <v>0.55702657347466611</v>
      </c>
      <c r="AI568" s="6">
        <v>0.61501134483646924</v>
      </c>
      <c r="AJ568" s="6">
        <v>0.60054138852065175</v>
      </c>
      <c r="AK568" s="6">
        <v>0.57807076553266179</v>
      </c>
      <c r="AL568" s="6">
        <v>0.56566890166988049</v>
      </c>
      <c r="AM568" s="6">
        <v>0.67429594889053801</v>
      </c>
    </row>
    <row r="569" spans="1:77" ht="16" x14ac:dyDescent="0.2">
      <c r="A569" s="1" t="s">
        <v>216</v>
      </c>
      <c r="B569" s="5">
        <v>201</v>
      </c>
      <c r="C569" s="5">
        <v>101</v>
      </c>
      <c r="D569" s="5">
        <v>100</v>
      </c>
      <c r="E569" s="5">
        <v>12</v>
      </c>
      <c r="F569" s="5">
        <v>45</v>
      </c>
      <c r="G569" s="5">
        <v>30</v>
      </c>
      <c r="H569" s="5">
        <v>29</v>
      </c>
      <c r="I569" s="5">
        <v>32</v>
      </c>
      <c r="J569" s="5">
        <v>52</v>
      </c>
      <c r="K569" s="5">
        <v>31</v>
      </c>
      <c r="L569" s="5">
        <v>56</v>
      </c>
      <c r="M569" s="5">
        <v>41</v>
      </c>
      <c r="N569" s="5">
        <v>43</v>
      </c>
      <c r="O569" s="5">
        <v>171</v>
      </c>
      <c r="P569" s="5">
        <v>19</v>
      </c>
      <c r="Q569" s="5">
        <v>4</v>
      </c>
      <c r="R569" s="5">
        <v>7</v>
      </c>
      <c r="S569" s="5">
        <v>77</v>
      </c>
      <c r="T569" s="5">
        <v>36</v>
      </c>
      <c r="U569" s="5">
        <v>38</v>
      </c>
      <c r="V569" s="5">
        <v>50</v>
      </c>
      <c r="W569" s="5">
        <v>108</v>
      </c>
      <c r="X569" s="5">
        <v>92</v>
      </c>
      <c r="Y569" s="5">
        <v>57</v>
      </c>
      <c r="Z569" s="5">
        <v>81</v>
      </c>
      <c r="AA569" s="5">
        <v>60</v>
      </c>
      <c r="AB569" s="5">
        <v>93</v>
      </c>
      <c r="AC569" s="5">
        <v>19</v>
      </c>
      <c r="AD569" s="5">
        <v>4</v>
      </c>
      <c r="AE569" s="5">
        <v>85</v>
      </c>
      <c r="AF569" s="5">
        <v>50</v>
      </c>
      <c r="AG569" s="5">
        <v>31</v>
      </c>
      <c r="AH569" s="5">
        <v>24</v>
      </c>
      <c r="AI569" s="5">
        <v>16</v>
      </c>
      <c r="AJ569" s="5">
        <v>16</v>
      </c>
      <c r="AK569" s="5">
        <v>8</v>
      </c>
      <c r="AL569" s="5">
        <v>74</v>
      </c>
      <c r="AM569" s="5">
        <v>46</v>
      </c>
    </row>
    <row r="570" spans="1:77" ht="16" x14ac:dyDescent="0.2">
      <c r="B570" s="6">
        <v>9.5146958924998887E-2</v>
      </c>
      <c r="C570" s="6">
        <v>9.2421226821118446E-2</v>
      </c>
      <c r="D570" s="6">
        <v>9.8060875246437015E-2</v>
      </c>
      <c r="E570" s="6">
        <v>5.5360817043956033E-2</v>
      </c>
      <c r="F570" s="6">
        <v>0.1274259674714868</v>
      </c>
      <c r="G570" s="6">
        <v>8.6192930773153251E-2</v>
      </c>
      <c r="H570" s="6">
        <v>8.1380829238921162E-2</v>
      </c>
      <c r="I570" s="6">
        <v>9.5134494213206508E-2</v>
      </c>
      <c r="J570" s="6">
        <v>0.10572138384068221</v>
      </c>
      <c r="K570" s="6">
        <v>0.11211130343311319</v>
      </c>
      <c r="L570" s="6">
        <v>8.3702329884873958E-2</v>
      </c>
      <c r="M570" s="6">
        <v>0.1198281359377858</v>
      </c>
      <c r="N570" s="6">
        <v>8.828294163406343E-2</v>
      </c>
      <c r="O570" s="6">
        <v>9.6253112313896758E-2</v>
      </c>
      <c r="P570" s="6">
        <v>0.1059417517766064</v>
      </c>
      <c r="Q570" s="6">
        <v>4.4951000507934748E-2</v>
      </c>
      <c r="R570" s="6">
        <v>0.11578398502237371</v>
      </c>
      <c r="S570" s="6">
        <v>0.12761167853043409</v>
      </c>
      <c r="T570" s="6">
        <v>7.9292672216076027E-2</v>
      </c>
      <c r="U570" s="6">
        <v>0.10983842232477529</v>
      </c>
      <c r="V570" s="6">
        <v>7.040410734805852E-2</v>
      </c>
      <c r="W570" s="6">
        <v>9.3978710218533046E-2</v>
      </c>
      <c r="X570" s="6">
        <v>9.6556887592082516E-2</v>
      </c>
      <c r="Y570" s="6">
        <v>9.0965104955160928E-2</v>
      </c>
      <c r="Z570" s="6">
        <v>0.1027961365257303</v>
      </c>
      <c r="AA570" s="6">
        <v>8.8539321509623764E-2</v>
      </c>
      <c r="AB570" s="6">
        <v>0.1071518824242787</v>
      </c>
      <c r="AC570" s="6">
        <v>6.9632813205397839E-2</v>
      </c>
      <c r="AD570" s="6">
        <v>5.8455082467367157E-2</v>
      </c>
      <c r="AE570" s="6">
        <v>9.4176730216094379E-2</v>
      </c>
      <c r="AF570" s="6">
        <v>9.6961028601297253E-2</v>
      </c>
      <c r="AG570" s="6">
        <v>8.4580642775620996E-2</v>
      </c>
      <c r="AH570" s="6">
        <v>0.1145380562873422</v>
      </c>
      <c r="AI570" s="6">
        <v>8.6145082176832283E-2</v>
      </c>
      <c r="AJ570" s="6">
        <v>0.1347235658501999</v>
      </c>
      <c r="AK570" s="6">
        <v>6.0517668664313018E-2</v>
      </c>
      <c r="AL570" s="6">
        <v>0.109144837851141</v>
      </c>
      <c r="AM570" s="6">
        <v>7.2651324887899146E-2</v>
      </c>
    </row>
    <row r="572" spans="1:77" ht="16" x14ac:dyDescent="0.2">
      <c r="A572" s="1" t="s">
        <v>96</v>
      </c>
      <c r="B572" s="6">
        <v>0.47273798702432501</v>
      </c>
      <c r="C572" s="6">
        <v>0.44653408767227148</v>
      </c>
      <c r="D572" s="6">
        <v>0.50075100044503718</v>
      </c>
      <c r="E572" s="6">
        <v>0.50887534550311719</v>
      </c>
      <c r="F572" s="6">
        <v>0.39161274352504172</v>
      </c>
      <c r="G572" s="6">
        <v>0.48930124206109449</v>
      </c>
      <c r="H572" s="6">
        <v>0.49992808315647957</v>
      </c>
      <c r="I572" s="6">
        <v>0.47693596896322671</v>
      </c>
      <c r="J572" s="6">
        <v>0.48127591345147569</v>
      </c>
      <c r="K572" s="6">
        <v>0.47063320390888508</v>
      </c>
      <c r="L572" s="6">
        <v>0.51182561534667581</v>
      </c>
      <c r="M572" s="6">
        <v>0.44623857339645179</v>
      </c>
      <c r="N572" s="6">
        <v>0.4501378557721129</v>
      </c>
      <c r="O572" s="6">
        <v>0.47595054385649083</v>
      </c>
      <c r="P572" s="6">
        <v>0.4640354949591825</v>
      </c>
      <c r="Q572" s="6">
        <v>0.49204092431513369</v>
      </c>
      <c r="R572" s="6">
        <v>0.35839665957233768</v>
      </c>
      <c r="S572" s="6">
        <v>0.32373403005645668</v>
      </c>
      <c r="T572" s="6">
        <v>0.47491877748438521</v>
      </c>
      <c r="U572" s="6">
        <v>0.49614280161642488</v>
      </c>
      <c r="V572" s="6">
        <v>0.58607331073381475</v>
      </c>
      <c r="W572" s="6">
        <v>0.51252068907754778</v>
      </c>
      <c r="X572" s="6">
        <v>0.4247252892413656</v>
      </c>
      <c r="Y572" s="6">
        <v>0.39451748822912241</v>
      </c>
      <c r="Z572" s="6">
        <v>0.45946345636235442</v>
      </c>
      <c r="AA572" s="6">
        <v>0.56247800130422243</v>
      </c>
      <c r="AB572" s="6">
        <v>0.47519119245017039</v>
      </c>
      <c r="AC572" s="6">
        <v>0.49832591470320209</v>
      </c>
      <c r="AD572" s="6">
        <v>0.457863187794464</v>
      </c>
      <c r="AE572" s="6">
        <v>0.46388688329789102</v>
      </c>
      <c r="AF572" s="6">
        <v>0.51709296738418598</v>
      </c>
      <c r="AG572" s="6">
        <v>0.54064616675246158</v>
      </c>
      <c r="AH572" s="6">
        <v>0.44248851718732402</v>
      </c>
      <c r="AI572" s="6">
        <v>0.52886626265963699</v>
      </c>
      <c r="AJ572" s="6">
        <v>0.46581782267045191</v>
      </c>
      <c r="AK572" s="6">
        <v>0.51755309686834872</v>
      </c>
      <c r="AL572" s="6">
        <v>0.45652406381873939</v>
      </c>
      <c r="AM572" s="6">
        <v>0.60164462400263885</v>
      </c>
    </row>
    <row r="574" spans="1:77" ht="16" x14ac:dyDescent="0.2">
      <c r="A574" s="3" t="str">
        <f>HYPERLINK("#Contents!A1","Contents")</f>
        <v>Contents</v>
      </c>
    </row>
    <row r="575" spans="1:77" ht="16" x14ac:dyDescent="0.2">
      <c r="A575" s="2" t="s">
        <v>217</v>
      </c>
      <c r="BY575" t="s">
        <v>218</v>
      </c>
    </row>
    <row r="576" spans="1:77" ht="16" x14ac:dyDescent="0.2">
      <c r="A576" s="1" t="s">
        <v>37</v>
      </c>
    </row>
    <row r="578" spans="1:39" ht="30" customHeight="1" x14ac:dyDescent="0.2">
      <c r="B578" s="25" t="s">
        <v>38</v>
      </c>
      <c r="C578" s="22" t="s">
        <v>39</v>
      </c>
      <c r="D578" s="24"/>
      <c r="E578" s="22" t="s">
        <v>40</v>
      </c>
      <c r="F578" s="23"/>
      <c r="G578" s="23"/>
      <c r="H578" s="23"/>
      <c r="I578" s="23"/>
      <c r="J578" s="24"/>
      <c r="K578" s="22" t="s">
        <v>41</v>
      </c>
      <c r="L578" s="23"/>
      <c r="M578" s="23"/>
      <c r="N578" s="23"/>
      <c r="O578" s="23"/>
      <c r="P578" s="23"/>
      <c r="Q578" s="23"/>
      <c r="R578" s="24"/>
      <c r="S578" s="22" t="s">
        <v>42</v>
      </c>
      <c r="T578" s="23"/>
      <c r="U578" s="23"/>
      <c r="V578" s="24"/>
      <c r="W578" s="22" t="s">
        <v>43</v>
      </c>
      <c r="X578" s="24"/>
      <c r="Y578" s="22" t="s">
        <v>44</v>
      </c>
      <c r="Z578" s="23"/>
      <c r="AA578" s="24"/>
      <c r="AB578" s="22" t="s">
        <v>45</v>
      </c>
      <c r="AC578" s="23"/>
      <c r="AD578" s="23"/>
      <c r="AE578" s="24"/>
      <c r="AF578" s="22" t="s">
        <v>46</v>
      </c>
      <c r="AG578" s="23"/>
      <c r="AH578" s="23"/>
      <c r="AI578" s="23"/>
      <c r="AJ578" s="23"/>
      <c r="AK578" s="24"/>
      <c r="AL578" s="22" t="s">
        <v>47</v>
      </c>
      <c r="AM578" s="24"/>
    </row>
    <row r="579" spans="1:39" ht="30" customHeight="1" x14ac:dyDescent="0.2">
      <c r="B579" s="26"/>
      <c r="C579" s="4" t="s">
        <v>48</v>
      </c>
      <c r="D579" s="4" t="s">
        <v>49</v>
      </c>
      <c r="E579" s="4" t="s">
        <v>50</v>
      </c>
      <c r="F579" s="4" t="s">
        <v>51</v>
      </c>
      <c r="G579" s="4" t="s">
        <v>52</v>
      </c>
      <c r="H579" s="4" t="s">
        <v>53</v>
      </c>
      <c r="I579" s="4" t="s">
        <v>54</v>
      </c>
      <c r="J579" s="4" t="s">
        <v>55</v>
      </c>
      <c r="K579" s="4" t="s">
        <v>56</v>
      </c>
      <c r="L579" s="4" t="s">
        <v>57</v>
      </c>
      <c r="M579" s="4" t="s">
        <v>58</v>
      </c>
      <c r="N579" s="4" t="s">
        <v>59</v>
      </c>
      <c r="O579" s="4" t="s">
        <v>60</v>
      </c>
      <c r="P579" s="4" t="s">
        <v>61</v>
      </c>
      <c r="Q579" s="4" t="s">
        <v>62</v>
      </c>
      <c r="R579" s="4" t="s">
        <v>63</v>
      </c>
      <c r="S579" s="4" t="s">
        <v>64</v>
      </c>
      <c r="T579" s="4" t="s">
        <v>65</v>
      </c>
      <c r="U579" s="4" t="s">
        <v>66</v>
      </c>
      <c r="V579" s="4" t="s">
        <v>67</v>
      </c>
      <c r="W579" s="4" t="s">
        <v>68</v>
      </c>
      <c r="X579" s="4" t="s">
        <v>69</v>
      </c>
      <c r="Y579" s="4" t="s">
        <v>70</v>
      </c>
      <c r="Z579" s="4" t="s">
        <v>71</v>
      </c>
      <c r="AA579" s="4" t="s">
        <v>72</v>
      </c>
      <c r="AB579" s="4" t="s">
        <v>73</v>
      </c>
      <c r="AC579" s="4" t="s">
        <v>74</v>
      </c>
      <c r="AD579" s="4" t="s">
        <v>75</v>
      </c>
      <c r="AE579" s="4" t="s">
        <v>76</v>
      </c>
      <c r="AF579" s="4" t="s">
        <v>77</v>
      </c>
      <c r="AG579" s="4" t="s">
        <v>78</v>
      </c>
      <c r="AH579" s="4" t="s">
        <v>79</v>
      </c>
      <c r="AI579" s="4" t="s">
        <v>80</v>
      </c>
      <c r="AJ579" s="4" t="s">
        <v>81</v>
      </c>
      <c r="AK579" s="4" t="s">
        <v>82</v>
      </c>
      <c r="AL579" s="4" t="s">
        <v>83</v>
      </c>
      <c r="AM579" s="4" t="s">
        <v>84</v>
      </c>
    </row>
    <row r="580" spans="1:39" ht="16" x14ac:dyDescent="0.2">
      <c r="A580" s="1" t="s">
        <v>85</v>
      </c>
      <c r="B580" s="5">
        <v>2110</v>
      </c>
      <c r="C580" s="5">
        <v>1132</v>
      </c>
      <c r="D580" s="5">
        <v>978</v>
      </c>
      <c r="E580" s="5">
        <v>212</v>
      </c>
      <c r="F580" s="5">
        <v>390</v>
      </c>
      <c r="G580" s="5">
        <v>380</v>
      </c>
      <c r="H580" s="5">
        <v>412</v>
      </c>
      <c r="I580" s="5">
        <v>359</v>
      </c>
      <c r="J580" s="5">
        <v>357</v>
      </c>
      <c r="K580" s="5">
        <v>277</v>
      </c>
      <c r="L580" s="5">
        <v>637</v>
      </c>
      <c r="M580" s="5">
        <v>342</v>
      </c>
      <c r="N580" s="5">
        <v>522</v>
      </c>
      <c r="O580" s="5">
        <v>1778</v>
      </c>
      <c r="P580" s="5">
        <v>171</v>
      </c>
      <c r="Q580" s="5">
        <v>107</v>
      </c>
      <c r="R580" s="5">
        <v>53</v>
      </c>
      <c r="S580" s="5">
        <v>437</v>
      </c>
      <c r="T580" s="5">
        <v>421</v>
      </c>
      <c r="U580" s="5">
        <v>389</v>
      </c>
      <c r="V580" s="5">
        <v>863</v>
      </c>
      <c r="W580" s="5">
        <v>1017</v>
      </c>
      <c r="X580" s="5">
        <v>1093</v>
      </c>
      <c r="Y580" s="5">
        <v>600</v>
      </c>
      <c r="Z580" s="5">
        <v>781</v>
      </c>
      <c r="AA580" s="5">
        <v>701</v>
      </c>
      <c r="AB580" s="5">
        <v>969</v>
      </c>
      <c r="AC580" s="5">
        <v>311</v>
      </c>
      <c r="AD580" s="5">
        <v>128</v>
      </c>
      <c r="AE580" s="5">
        <v>702</v>
      </c>
      <c r="AF580" s="5">
        <v>678</v>
      </c>
      <c r="AG580" s="5">
        <v>294</v>
      </c>
      <c r="AH580" s="5">
        <v>248</v>
      </c>
      <c r="AI580" s="5">
        <v>119</v>
      </c>
      <c r="AJ580" s="5">
        <v>78</v>
      </c>
      <c r="AK580" s="5">
        <v>95</v>
      </c>
      <c r="AL580" s="5">
        <v>604</v>
      </c>
      <c r="AM580" s="5">
        <v>710</v>
      </c>
    </row>
    <row r="581" spans="1:39" ht="16" x14ac:dyDescent="0.2">
      <c r="A581" s="1" t="s">
        <v>86</v>
      </c>
      <c r="B581" s="5">
        <v>2110</v>
      </c>
      <c r="C581" s="5">
        <v>1090</v>
      </c>
      <c r="D581" s="5">
        <v>1020</v>
      </c>
      <c r="E581" s="5">
        <v>222</v>
      </c>
      <c r="F581" s="5">
        <v>357</v>
      </c>
      <c r="G581" s="5">
        <v>344</v>
      </c>
      <c r="H581" s="5">
        <v>353</v>
      </c>
      <c r="I581" s="5">
        <v>338</v>
      </c>
      <c r="J581" s="5">
        <v>496</v>
      </c>
      <c r="K581" s="5">
        <v>274</v>
      </c>
      <c r="L581" s="5">
        <v>673</v>
      </c>
      <c r="M581" s="5">
        <v>339</v>
      </c>
      <c r="N581" s="5">
        <v>489</v>
      </c>
      <c r="O581" s="5">
        <v>1776</v>
      </c>
      <c r="P581" s="5">
        <v>176</v>
      </c>
      <c r="Q581" s="5">
        <v>99</v>
      </c>
      <c r="R581" s="5">
        <v>58</v>
      </c>
      <c r="S581" s="5">
        <v>601</v>
      </c>
      <c r="T581" s="5">
        <v>448</v>
      </c>
      <c r="U581" s="5">
        <v>350</v>
      </c>
      <c r="V581" s="5">
        <v>710</v>
      </c>
      <c r="W581" s="5">
        <v>1154</v>
      </c>
      <c r="X581" s="5">
        <v>956</v>
      </c>
      <c r="Y581" s="5">
        <v>621</v>
      </c>
      <c r="Z581" s="5">
        <v>788</v>
      </c>
      <c r="AA581" s="5">
        <v>677</v>
      </c>
      <c r="AB581" s="5">
        <v>865</v>
      </c>
      <c r="AC581" s="5">
        <v>271</v>
      </c>
      <c r="AD581" s="5">
        <v>71</v>
      </c>
      <c r="AE581" s="5">
        <v>903</v>
      </c>
      <c r="AF581" s="5">
        <v>514</v>
      </c>
      <c r="AG581" s="5">
        <v>363</v>
      </c>
      <c r="AH581" s="5">
        <v>212</v>
      </c>
      <c r="AI581" s="5">
        <v>181</v>
      </c>
      <c r="AJ581" s="5">
        <v>116</v>
      </c>
      <c r="AK581" s="5">
        <v>125</v>
      </c>
      <c r="AL581" s="5">
        <v>682</v>
      </c>
      <c r="AM581" s="5">
        <v>632</v>
      </c>
    </row>
    <row r="582" spans="1:39" ht="16" x14ac:dyDescent="0.2">
      <c r="A582" s="1" t="s">
        <v>210</v>
      </c>
      <c r="B582" s="5">
        <v>501</v>
      </c>
      <c r="C582" s="5">
        <v>250</v>
      </c>
      <c r="D582" s="5">
        <v>251</v>
      </c>
      <c r="E582" s="5">
        <v>58</v>
      </c>
      <c r="F582" s="5">
        <v>92</v>
      </c>
      <c r="G582" s="5">
        <v>89</v>
      </c>
      <c r="H582" s="5">
        <v>77</v>
      </c>
      <c r="I582" s="5">
        <v>79</v>
      </c>
      <c r="J582" s="5">
        <v>106</v>
      </c>
      <c r="K582" s="5">
        <v>76</v>
      </c>
      <c r="L582" s="5">
        <v>157</v>
      </c>
      <c r="M582" s="5">
        <v>69</v>
      </c>
      <c r="N582" s="5">
        <v>127</v>
      </c>
      <c r="O582" s="5">
        <v>429</v>
      </c>
      <c r="P582" s="5">
        <v>45</v>
      </c>
      <c r="Q582" s="5">
        <v>19</v>
      </c>
      <c r="R582" s="5">
        <v>8</v>
      </c>
      <c r="S582" s="5">
        <v>127</v>
      </c>
      <c r="T582" s="5">
        <v>89</v>
      </c>
      <c r="U582" s="5">
        <v>87</v>
      </c>
      <c r="V582" s="5">
        <v>199</v>
      </c>
      <c r="W582" s="5">
        <v>302</v>
      </c>
      <c r="X582" s="5">
        <v>199</v>
      </c>
      <c r="Y582" s="5">
        <v>133</v>
      </c>
      <c r="Z582" s="5">
        <v>178</v>
      </c>
      <c r="AA582" s="5">
        <v>186</v>
      </c>
      <c r="AB582" s="5">
        <v>228</v>
      </c>
      <c r="AC582" s="5">
        <v>57</v>
      </c>
      <c r="AD582" s="5">
        <v>19</v>
      </c>
      <c r="AE582" s="5">
        <v>197</v>
      </c>
      <c r="AF582" s="5">
        <v>145</v>
      </c>
      <c r="AG582" s="5">
        <v>92</v>
      </c>
      <c r="AH582" s="5">
        <v>51</v>
      </c>
      <c r="AI582" s="5">
        <v>34</v>
      </c>
      <c r="AJ582" s="5">
        <v>24</v>
      </c>
      <c r="AK582" s="5">
        <v>35</v>
      </c>
      <c r="AL582" s="5">
        <v>176</v>
      </c>
      <c r="AM582" s="5">
        <v>156</v>
      </c>
    </row>
    <row r="583" spans="1:39" ht="16" x14ac:dyDescent="0.2">
      <c r="B583" s="6">
        <v>0.23754311999111191</v>
      </c>
      <c r="C583" s="6">
        <v>0.22929650138649671</v>
      </c>
      <c r="D583" s="6">
        <v>0.24635908415518121</v>
      </c>
      <c r="E583" s="6">
        <v>0.25990305027027322</v>
      </c>
      <c r="F583" s="6">
        <v>0.2576795304691829</v>
      </c>
      <c r="G583" s="6">
        <v>0.25863571764709808</v>
      </c>
      <c r="H583" s="6">
        <v>0.21898141637900689</v>
      </c>
      <c r="I583" s="6">
        <v>0.2335408736826039</v>
      </c>
      <c r="J583" s="6">
        <v>0.21433650897355311</v>
      </c>
      <c r="K583" s="6">
        <v>0.27741096477633148</v>
      </c>
      <c r="L583" s="6">
        <v>0.2328327555162418</v>
      </c>
      <c r="M583" s="6">
        <v>0.2026239549062698</v>
      </c>
      <c r="N583" s="6">
        <v>0.26022890419996109</v>
      </c>
      <c r="O583" s="6">
        <v>0.24148064552201701</v>
      </c>
      <c r="P583" s="6">
        <v>0.25391326042620882</v>
      </c>
      <c r="Q583" s="6">
        <v>0.19664531685960851</v>
      </c>
      <c r="R583" s="6">
        <v>0.1420416911875913</v>
      </c>
      <c r="S583" s="6">
        <v>0.21044193876207651</v>
      </c>
      <c r="T583" s="6">
        <v>0.19785020292262681</v>
      </c>
      <c r="U583" s="6">
        <v>0.24842346825516889</v>
      </c>
      <c r="V583" s="6">
        <v>0.28022053159389709</v>
      </c>
      <c r="W583" s="6">
        <v>0.2620972434790077</v>
      </c>
      <c r="X583" s="6">
        <v>0.20790939353450719</v>
      </c>
      <c r="Y583" s="6">
        <v>0.21452647207026751</v>
      </c>
      <c r="Z583" s="6">
        <v>0.2254979205221978</v>
      </c>
      <c r="AA583" s="6">
        <v>0.27506298356560871</v>
      </c>
      <c r="AB583" s="6">
        <v>0.26398172149750232</v>
      </c>
      <c r="AC583" s="6">
        <v>0.2098410979295692</v>
      </c>
      <c r="AD583" s="6">
        <v>0.26283950863150352</v>
      </c>
      <c r="AE583" s="6">
        <v>0.21852579243027331</v>
      </c>
      <c r="AF583" s="6">
        <v>0.28196262606162947</v>
      </c>
      <c r="AG583" s="6">
        <v>0.25277253810171252</v>
      </c>
      <c r="AH583" s="6">
        <v>0.2422739892972503</v>
      </c>
      <c r="AI583" s="6">
        <v>0.18567893128776991</v>
      </c>
      <c r="AJ583" s="6">
        <v>0.20995498796942741</v>
      </c>
      <c r="AK583" s="6">
        <v>0.2764813121437375</v>
      </c>
      <c r="AL583" s="6">
        <v>0.25862044994226152</v>
      </c>
      <c r="AM583" s="6">
        <v>0.24672082386719599</v>
      </c>
    </row>
    <row r="584" spans="1:39" ht="16" x14ac:dyDescent="0.2">
      <c r="A584" s="1" t="s">
        <v>211</v>
      </c>
      <c r="B584" s="5">
        <v>748</v>
      </c>
      <c r="C584" s="5">
        <v>374</v>
      </c>
      <c r="D584" s="5">
        <v>374</v>
      </c>
      <c r="E584" s="5">
        <v>73</v>
      </c>
      <c r="F584" s="5">
        <v>107</v>
      </c>
      <c r="G584" s="5">
        <v>102</v>
      </c>
      <c r="H584" s="5">
        <v>129</v>
      </c>
      <c r="I584" s="5">
        <v>113</v>
      </c>
      <c r="J584" s="5">
        <v>224</v>
      </c>
      <c r="K584" s="5">
        <v>105</v>
      </c>
      <c r="L584" s="5">
        <v>246</v>
      </c>
      <c r="M584" s="5">
        <v>127</v>
      </c>
      <c r="N584" s="5">
        <v>145</v>
      </c>
      <c r="O584" s="5">
        <v>624</v>
      </c>
      <c r="P584" s="5">
        <v>63</v>
      </c>
      <c r="Q584" s="5">
        <v>37</v>
      </c>
      <c r="R584" s="5">
        <v>24</v>
      </c>
      <c r="S584" s="5">
        <v>175</v>
      </c>
      <c r="T584" s="5">
        <v>169</v>
      </c>
      <c r="U584" s="5">
        <v>128</v>
      </c>
      <c r="V584" s="5">
        <v>277</v>
      </c>
      <c r="W584" s="5">
        <v>423</v>
      </c>
      <c r="X584" s="5">
        <v>325</v>
      </c>
      <c r="Y584" s="5">
        <v>187</v>
      </c>
      <c r="Z584" s="5">
        <v>293</v>
      </c>
      <c r="AA584" s="5">
        <v>262</v>
      </c>
      <c r="AB584" s="5">
        <v>290</v>
      </c>
      <c r="AC584" s="5">
        <v>95</v>
      </c>
      <c r="AD584" s="5">
        <v>19</v>
      </c>
      <c r="AE584" s="5">
        <v>345</v>
      </c>
      <c r="AF584" s="5">
        <v>191</v>
      </c>
      <c r="AG584" s="5">
        <v>168</v>
      </c>
      <c r="AH584" s="5">
        <v>68</v>
      </c>
      <c r="AI584" s="5">
        <v>82</v>
      </c>
      <c r="AJ584" s="5">
        <v>36</v>
      </c>
      <c r="AK584" s="5">
        <v>36</v>
      </c>
      <c r="AL584" s="5">
        <v>249</v>
      </c>
      <c r="AM584" s="5">
        <v>273</v>
      </c>
    </row>
    <row r="585" spans="1:39" ht="16" x14ac:dyDescent="0.2">
      <c r="B585" s="6">
        <v>0.35466255827381238</v>
      </c>
      <c r="C585" s="6">
        <v>0.34314433948839113</v>
      </c>
      <c r="D585" s="6">
        <v>0.3669759935028114</v>
      </c>
      <c r="E585" s="6">
        <v>0.32902126754547228</v>
      </c>
      <c r="F585" s="6">
        <v>0.29996338482002599</v>
      </c>
      <c r="G585" s="6">
        <v>0.2950440217118922</v>
      </c>
      <c r="H585" s="6">
        <v>0.36540459387015278</v>
      </c>
      <c r="I585" s="6">
        <v>0.33565431471316343</v>
      </c>
      <c r="J585" s="6">
        <v>0.45223425700075348</v>
      </c>
      <c r="K585" s="6">
        <v>0.3839387660433175</v>
      </c>
      <c r="L585" s="6">
        <v>0.36562598228665227</v>
      </c>
      <c r="M585" s="6">
        <v>0.37457053147310387</v>
      </c>
      <c r="N585" s="6">
        <v>0.29744707532636672</v>
      </c>
      <c r="O585" s="6">
        <v>0.35139436612075309</v>
      </c>
      <c r="P585" s="6">
        <v>0.35551061160877839</v>
      </c>
      <c r="Q585" s="6">
        <v>0.3706441073695127</v>
      </c>
      <c r="R585" s="6">
        <v>0.41223555534811079</v>
      </c>
      <c r="S585" s="6">
        <v>0.29043756565918027</v>
      </c>
      <c r="T585" s="6">
        <v>0.37713440845667467</v>
      </c>
      <c r="U585" s="6">
        <v>0.36416581317953312</v>
      </c>
      <c r="V585" s="6">
        <v>0.3901959850470812</v>
      </c>
      <c r="W585" s="6">
        <v>0.36679859728184899</v>
      </c>
      <c r="X585" s="6">
        <v>0.34001589167998691</v>
      </c>
      <c r="Y585" s="6">
        <v>0.30175727899957372</v>
      </c>
      <c r="Z585" s="6">
        <v>0.37134966796553581</v>
      </c>
      <c r="AA585" s="6">
        <v>0.38662529194140433</v>
      </c>
      <c r="AB585" s="6">
        <v>0.33542630797217188</v>
      </c>
      <c r="AC585" s="6">
        <v>0.35034261852676579</v>
      </c>
      <c r="AD585" s="6">
        <v>0.26413334300432922</v>
      </c>
      <c r="AE585" s="6">
        <v>0.38150571948667977</v>
      </c>
      <c r="AF585" s="6">
        <v>0.37245258558919442</v>
      </c>
      <c r="AG585" s="6">
        <v>0.46179577293178392</v>
      </c>
      <c r="AH585" s="6">
        <v>0.32091974836146098</v>
      </c>
      <c r="AI585" s="6">
        <v>0.45450105772575289</v>
      </c>
      <c r="AJ585" s="6">
        <v>0.30776008325811438</v>
      </c>
      <c r="AK585" s="6">
        <v>0.28938886670850977</v>
      </c>
      <c r="AL585" s="6">
        <v>0.36519956751597621</v>
      </c>
      <c r="AM585" s="6">
        <v>0.43206774199324199</v>
      </c>
    </row>
    <row r="586" spans="1:39" ht="16" x14ac:dyDescent="0.2">
      <c r="A586" s="1" t="s">
        <v>212</v>
      </c>
      <c r="B586" s="5">
        <v>482</v>
      </c>
      <c r="C586" s="5">
        <v>262</v>
      </c>
      <c r="D586" s="5">
        <v>219</v>
      </c>
      <c r="E586" s="5">
        <v>54</v>
      </c>
      <c r="F586" s="5">
        <v>87</v>
      </c>
      <c r="G586" s="5">
        <v>86</v>
      </c>
      <c r="H586" s="5">
        <v>90</v>
      </c>
      <c r="I586" s="5">
        <v>88</v>
      </c>
      <c r="J586" s="5">
        <v>78</v>
      </c>
      <c r="K586" s="5">
        <v>46</v>
      </c>
      <c r="L586" s="5">
        <v>148</v>
      </c>
      <c r="M586" s="5">
        <v>95</v>
      </c>
      <c r="N586" s="5">
        <v>113</v>
      </c>
      <c r="O586" s="5">
        <v>402</v>
      </c>
      <c r="P586" s="5">
        <v>39</v>
      </c>
      <c r="Q586" s="5">
        <v>22</v>
      </c>
      <c r="R586" s="5">
        <v>18</v>
      </c>
      <c r="S586" s="5">
        <v>175</v>
      </c>
      <c r="T586" s="5">
        <v>93</v>
      </c>
      <c r="U586" s="5">
        <v>74</v>
      </c>
      <c r="V586" s="5">
        <v>139</v>
      </c>
      <c r="W586" s="5">
        <v>243</v>
      </c>
      <c r="X586" s="5">
        <v>238</v>
      </c>
      <c r="Y586" s="5">
        <v>165</v>
      </c>
      <c r="Z586" s="5">
        <v>186</v>
      </c>
      <c r="AA586" s="5">
        <v>124</v>
      </c>
      <c r="AB586" s="5">
        <v>207</v>
      </c>
      <c r="AC586" s="5">
        <v>78</v>
      </c>
      <c r="AD586" s="5">
        <v>18</v>
      </c>
      <c r="AE586" s="5">
        <v>178</v>
      </c>
      <c r="AF586" s="5">
        <v>93</v>
      </c>
      <c r="AG586" s="5">
        <v>68</v>
      </c>
      <c r="AH586" s="5">
        <v>52</v>
      </c>
      <c r="AI586" s="5">
        <v>33</v>
      </c>
      <c r="AJ586" s="5">
        <v>39</v>
      </c>
      <c r="AK586" s="5">
        <v>35</v>
      </c>
      <c r="AL586" s="5">
        <v>135</v>
      </c>
      <c r="AM586" s="5">
        <v>124</v>
      </c>
    </row>
    <row r="587" spans="1:39" ht="16" x14ac:dyDescent="0.2">
      <c r="B587" s="6">
        <v>0.22824476768217239</v>
      </c>
      <c r="C587" s="6">
        <v>0.24077309764304011</v>
      </c>
      <c r="D587" s="6">
        <v>0.21485148332331711</v>
      </c>
      <c r="E587" s="6">
        <v>0.2413633260389873</v>
      </c>
      <c r="F587" s="6">
        <v>0.24252054085566291</v>
      </c>
      <c r="G587" s="6">
        <v>0.2487498263112029</v>
      </c>
      <c r="H587" s="6">
        <v>0.25497875866070191</v>
      </c>
      <c r="I587" s="6">
        <v>0.25928617054551312</v>
      </c>
      <c r="J587" s="6">
        <v>0.15766597405269331</v>
      </c>
      <c r="K587" s="6">
        <v>0.16917164938981941</v>
      </c>
      <c r="L587" s="6">
        <v>0.22015007382985879</v>
      </c>
      <c r="M587" s="6">
        <v>0.28018376069396811</v>
      </c>
      <c r="N587" s="6">
        <v>0.23072443849806529</v>
      </c>
      <c r="O587" s="6">
        <v>0.22666724150914239</v>
      </c>
      <c r="P587" s="6">
        <v>0.22416199446282789</v>
      </c>
      <c r="Q587" s="6">
        <v>0.22391579495035979</v>
      </c>
      <c r="R587" s="6">
        <v>0.30032198957113349</v>
      </c>
      <c r="S587" s="6">
        <v>0.29136564023658568</v>
      </c>
      <c r="T587" s="6">
        <v>0.20777254126279579</v>
      </c>
      <c r="U587" s="6">
        <v>0.21252520016462331</v>
      </c>
      <c r="V587" s="6">
        <v>0.1954514197662387</v>
      </c>
      <c r="W587" s="6">
        <v>0.21074494399027829</v>
      </c>
      <c r="X587" s="6">
        <v>0.2493648450728416</v>
      </c>
      <c r="Y587" s="6">
        <v>0.26494080512127988</v>
      </c>
      <c r="Z587" s="6">
        <v>0.23671642828474371</v>
      </c>
      <c r="AA587" s="6">
        <v>0.18374584971744609</v>
      </c>
      <c r="AB587" s="6">
        <v>0.23951694701436821</v>
      </c>
      <c r="AC587" s="6">
        <v>0.28964784784760661</v>
      </c>
      <c r="AD587" s="6">
        <v>0.24843451815579101</v>
      </c>
      <c r="AE587" s="6">
        <v>0.1974515921816157</v>
      </c>
      <c r="AF587" s="6">
        <v>0.1801494988953696</v>
      </c>
      <c r="AG587" s="6">
        <v>0.1869724501028395</v>
      </c>
      <c r="AH587" s="6">
        <v>0.24723562340570529</v>
      </c>
      <c r="AI587" s="6">
        <v>0.18001730406029229</v>
      </c>
      <c r="AJ587" s="6">
        <v>0.33838973913901432</v>
      </c>
      <c r="AK587" s="6">
        <v>0.27931029844485461</v>
      </c>
      <c r="AL587" s="6">
        <v>0.1972919139609281</v>
      </c>
      <c r="AM587" s="6">
        <v>0.1961822179038204</v>
      </c>
    </row>
    <row r="588" spans="1:39" ht="16" x14ac:dyDescent="0.2">
      <c r="A588" s="1" t="s">
        <v>213</v>
      </c>
      <c r="B588" s="5">
        <v>159</v>
      </c>
      <c r="C588" s="5">
        <v>79</v>
      </c>
      <c r="D588" s="5">
        <v>80</v>
      </c>
      <c r="E588" s="5">
        <v>19</v>
      </c>
      <c r="F588" s="5">
        <v>32</v>
      </c>
      <c r="G588" s="5">
        <v>20</v>
      </c>
      <c r="H588" s="5">
        <v>20</v>
      </c>
      <c r="I588" s="5">
        <v>26</v>
      </c>
      <c r="J588" s="5">
        <v>43</v>
      </c>
      <c r="K588" s="5">
        <v>23</v>
      </c>
      <c r="L588" s="5">
        <v>55</v>
      </c>
      <c r="M588" s="5">
        <v>24</v>
      </c>
      <c r="N588" s="5">
        <v>31</v>
      </c>
      <c r="O588" s="5">
        <v>134</v>
      </c>
      <c r="P588" s="5">
        <v>11</v>
      </c>
      <c r="Q588" s="5">
        <v>8</v>
      </c>
      <c r="R588" s="5">
        <v>7</v>
      </c>
      <c r="S588" s="5">
        <v>43</v>
      </c>
      <c r="T588" s="5">
        <v>40</v>
      </c>
      <c r="U588" s="5">
        <v>28</v>
      </c>
      <c r="V588" s="5">
        <v>48</v>
      </c>
      <c r="W588" s="5">
        <v>92</v>
      </c>
      <c r="X588" s="5">
        <v>68</v>
      </c>
      <c r="Y588" s="5">
        <v>55</v>
      </c>
      <c r="Z588" s="5">
        <v>62</v>
      </c>
      <c r="AA588" s="5">
        <v>43</v>
      </c>
      <c r="AB588" s="5">
        <v>65</v>
      </c>
      <c r="AC588" s="5">
        <v>15</v>
      </c>
      <c r="AD588" s="5">
        <v>3</v>
      </c>
      <c r="AE588" s="5">
        <v>75</v>
      </c>
      <c r="AF588" s="5">
        <v>37</v>
      </c>
      <c r="AG588" s="5">
        <v>20</v>
      </c>
      <c r="AH588" s="5">
        <v>25</v>
      </c>
      <c r="AI588" s="5">
        <v>14</v>
      </c>
      <c r="AJ588" s="5">
        <v>6</v>
      </c>
      <c r="AK588" s="5">
        <v>11</v>
      </c>
      <c r="AL588" s="5">
        <v>59</v>
      </c>
      <c r="AM588" s="5">
        <v>33</v>
      </c>
    </row>
    <row r="589" spans="1:39" ht="16" x14ac:dyDescent="0.2">
      <c r="B589" s="6">
        <v>7.5546680506470912E-2</v>
      </c>
      <c r="C589" s="6">
        <v>7.2512513860646763E-2</v>
      </c>
      <c r="D589" s="6">
        <v>7.8790325653638166E-2</v>
      </c>
      <c r="E589" s="6">
        <v>8.5319987693915217E-2</v>
      </c>
      <c r="F589" s="6">
        <v>8.9064562416156207E-2</v>
      </c>
      <c r="G589" s="6">
        <v>5.7187432816546403E-2</v>
      </c>
      <c r="H589" s="6">
        <v>5.7442048816974393E-2</v>
      </c>
      <c r="I589" s="6">
        <v>7.7436167298377295E-2</v>
      </c>
      <c r="J589" s="6">
        <v>8.5792762054349922E-2</v>
      </c>
      <c r="K589" s="6">
        <v>8.3946707725460257E-2</v>
      </c>
      <c r="L589" s="6">
        <v>8.2194715165557125E-2</v>
      </c>
      <c r="M589" s="6">
        <v>7.1702782067639262E-2</v>
      </c>
      <c r="N589" s="6">
        <v>6.4176435652829406E-2</v>
      </c>
      <c r="O589" s="6">
        <v>7.5499783477483762E-2</v>
      </c>
      <c r="P589" s="6">
        <v>6.241276050138761E-2</v>
      </c>
      <c r="Q589" s="6">
        <v>7.651654233571506E-2</v>
      </c>
      <c r="R589" s="6">
        <v>0.1164549859457477</v>
      </c>
      <c r="S589" s="6">
        <v>7.1283975469983149E-2</v>
      </c>
      <c r="T589" s="6">
        <v>9.0149984459284349E-2</v>
      </c>
      <c r="U589" s="6">
        <v>7.9498475641317082E-2</v>
      </c>
      <c r="V589" s="6">
        <v>6.7980618982549743E-2</v>
      </c>
      <c r="W589" s="6">
        <v>7.9463617938125661E-2</v>
      </c>
      <c r="X589" s="6">
        <v>7.0819431641142336E-2</v>
      </c>
      <c r="Y589" s="6">
        <v>8.7884835320463844E-2</v>
      </c>
      <c r="Z589" s="6">
        <v>7.8450667365079552E-2</v>
      </c>
      <c r="AA589" s="6">
        <v>6.3572952306199068E-2</v>
      </c>
      <c r="AB589" s="6">
        <v>7.55476826125656E-2</v>
      </c>
      <c r="AC589" s="6">
        <v>5.7246793854506872E-2</v>
      </c>
      <c r="AD589" s="6">
        <v>4.4434385309812321E-2</v>
      </c>
      <c r="AE589" s="6">
        <v>8.3476971223806734E-2</v>
      </c>
      <c r="AF589" s="6">
        <v>7.1128928030681007E-2</v>
      </c>
      <c r="AG589" s="6">
        <v>5.4871505931916829E-2</v>
      </c>
      <c r="AH589" s="6">
        <v>0.11681404638909371</v>
      </c>
      <c r="AI589" s="6">
        <v>7.5371366758098635E-2</v>
      </c>
      <c r="AJ589" s="6">
        <v>4.8592922507277432E-2</v>
      </c>
      <c r="AK589" s="6">
        <v>9.0622112000806568E-2</v>
      </c>
      <c r="AL589" s="6">
        <v>8.6886510806874429E-2</v>
      </c>
      <c r="AM589" s="6">
        <v>5.2205829462516347E-2</v>
      </c>
    </row>
    <row r="590" spans="1:39" ht="16" x14ac:dyDescent="0.2">
      <c r="A590" s="1" t="s">
        <v>214</v>
      </c>
      <c r="B590" s="5">
        <v>61</v>
      </c>
      <c r="C590" s="5">
        <v>29</v>
      </c>
      <c r="D590" s="5">
        <v>32</v>
      </c>
      <c r="E590" s="5">
        <v>3</v>
      </c>
      <c r="F590" s="5">
        <v>11</v>
      </c>
      <c r="G590" s="5">
        <v>11</v>
      </c>
      <c r="H590" s="5">
        <v>12</v>
      </c>
      <c r="I590" s="5">
        <v>10</v>
      </c>
      <c r="J590" s="5">
        <v>14</v>
      </c>
      <c r="K590" s="5">
        <v>4</v>
      </c>
      <c r="L590" s="5">
        <v>21</v>
      </c>
      <c r="M590" s="5">
        <v>12</v>
      </c>
      <c r="N590" s="5">
        <v>14</v>
      </c>
      <c r="O590" s="5">
        <v>50</v>
      </c>
      <c r="P590" s="5">
        <v>7</v>
      </c>
      <c r="Q590" s="5">
        <v>2</v>
      </c>
      <c r="R590" s="5">
        <v>1</v>
      </c>
      <c r="S590" s="5">
        <v>21</v>
      </c>
      <c r="T590" s="5">
        <v>20</v>
      </c>
      <c r="U590" s="5">
        <v>5</v>
      </c>
      <c r="V590" s="5">
        <v>14</v>
      </c>
      <c r="W590" s="5">
        <v>33</v>
      </c>
      <c r="X590" s="5">
        <v>28</v>
      </c>
      <c r="Y590" s="5">
        <v>13</v>
      </c>
      <c r="Z590" s="5">
        <v>19</v>
      </c>
      <c r="AA590" s="5">
        <v>28</v>
      </c>
      <c r="AB590" s="5">
        <v>33</v>
      </c>
      <c r="AC590" s="5">
        <v>8</v>
      </c>
      <c r="AD590" s="5">
        <v>2</v>
      </c>
      <c r="AE590" s="5">
        <v>18</v>
      </c>
      <c r="AF590" s="5">
        <v>16</v>
      </c>
      <c r="AG590" s="5">
        <v>4</v>
      </c>
      <c r="AH590" s="5">
        <v>6</v>
      </c>
      <c r="AI590" s="5">
        <v>6</v>
      </c>
      <c r="AJ590" s="5">
        <v>2</v>
      </c>
      <c r="AK590" s="5">
        <v>1</v>
      </c>
      <c r="AL590" s="5">
        <v>24</v>
      </c>
      <c r="AM590" s="5">
        <v>11</v>
      </c>
    </row>
    <row r="591" spans="1:39" ht="16" x14ac:dyDescent="0.2">
      <c r="B591" s="6">
        <v>2.8795721645012259E-2</v>
      </c>
      <c r="C591" s="6">
        <v>2.6553731608490529E-2</v>
      </c>
      <c r="D591" s="6">
        <v>3.1192498404775809E-2</v>
      </c>
      <c r="E591" s="6">
        <v>1.360384162900964E-2</v>
      </c>
      <c r="F591" s="6">
        <v>3.2037493402955128E-2</v>
      </c>
      <c r="G591" s="6">
        <v>3.0902043751669082E-2</v>
      </c>
      <c r="H591" s="6">
        <v>3.4091245878448542E-2</v>
      </c>
      <c r="I591" s="6">
        <v>2.9305437807893759E-2</v>
      </c>
      <c r="J591" s="6">
        <v>2.7674831677458069E-2</v>
      </c>
      <c r="K591" s="6">
        <v>1.281652211143766E-2</v>
      </c>
      <c r="L591" s="6">
        <v>3.0903901805267191E-2</v>
      </c>
      <c r="M591" s="6">
        <v>3.4238110290261657E-2</v>
      </c>
      <c r="N591" s="6">
        <v>2.8832218415214161E-2</v>
      </c>
      <c r="O591" s="6">
        <v>2.8179178521855211E-2</v>
      </c>
      <c r="P591" s="6">
        <v>3.9629448003142838E-2</v>
      </c>
      <c r="Q591" s="6">
        <v>2.4783308230312481E-2</v>
      </c>
      <c r="R591" s="6">
        <v>2.2193693961762351E-2</v>
      </c>
      <c r="S591" s="6">
        <v>3.5732186219160349E-2</v>
      </c>
      <c r="T591" s="6">
        <v>4.5403020559943719E-2</v>
      </c>
      <c r="U591" s="6">
        <v>1.5119401704374079E-2</v>
      </c>
      <c r="V591" s="6">
        <v>1.917350042178451E-2</v>
      </c>
      <c r="W591" s="6">
        <v>2.8361274921140388E-2</v>
      </c>
      <c r="X591" s="6">
        <v>2.9320043980588E-2</v>
      </c>
      <c r="Y591" s="6">
        <v>2.0581746688571032E-2</v>
      </c>
      <c r="Z591" s="6">
        <v>2.4219035548234541E-2</v>
      </c>
      <c r="AA591" s="6">
        <v>4.1354995646695918E-2</v>
      </c>
      <c r="AB591" s="6">
        <v>3.7561608154000212E-2</v>
      </c>
      <c r="AC591" s="6">
        <v>2.898442017830552E-2</v>
      </c>
      <c r="AD591" s="6">
        <v>2.988037489662038E-2</v>
      </c>
      <c r="AE591" s="6">
        <v>2.0254810181909239E-2</v>
      </c>
      <c r="AF591" s="6">
        <v>3.0832147084197289E-2</v>
      </c>
      <c r="AG591" s="6">
        <v>1.004054400994606E-2</v>
      </c>
      <c r="AH591" s="6">
        <v>3.0021500916066809E-2</v>
      </c>
      <c r="AI591" s="6">
        <v>3.3134896092334637E-2</v>
      </c>
      <c r="AJ591" s="6">
        <v>1.6756546441352431E-2</v>
      </c>
      <c r="AK591" s="6">
        <v>1.041176611346682E-2</v>
      </c>
      <c r="AL591" s="6">
        <v>3.5591048279185702E-2</v>
      </c>
      <c r="AM591" s="6">
        <v>1.7892494407218951E-2</v>
      </c>
    </row>
    <row r="592" spans="1:39" ht="16" x14ac:dyDescent="0.2">
      <c r="A592" s="1" t="s">
        <v>93</v>
      </c>
      <c r="B592" s="5">
        <v>159</v>
      </c>
      <c r="C592" s="5">
        <v>96</v>
      </c>
      <c r="D592" s="5">
        <v>63</v>
      </c>
      <c r="E592" s="5">
        <v>16</v>
      </c>
      <c r="F592" s="5">
        <v>28</v>
      </c>
      <c r="G592" s="5">
        <v>38</v>
      </c>
      <c r="H592" s="5">
        <v>24</v>
      </c>
      <c r="I592" s="5">
        <v>22</v>
      </c>
      <c r="J592" s="5">
        <v>31</v>
      </c>
      <c r="K592" s="5">
        <v>20</v>
      </c>
      <c r="L592" s="5">
        <v>46</v>
      </c>
      <c r="M592" s="5">
        <v>12</v>
      </c>
      <c r="N592" s="5">
        <v>58</v>
      </c>
      <c r="O592" s="5">
        <v>136</v>
      </c>
      <c r="P592" s="5">
        <v>11</v>
      </c>
      <c r="Q592" s="5">
        <v>11</v>
      </c>
      <c r="R592" s="5">
        <v>0</v>
      </c>
      <c r="S592" s="5">
        <v>61</v>
      </c>
      <c r="T592" s="5">
        <v>37</v>
      </c>
      <c r="U592" s="5">
        <v>28</v>
      </c>
      <c r="V592" s="5">
        <v>33</v>
      </c>
      <c r="W592" s="5">
        <v>61</v>
      </c>
      <c r="X592" s="5">
        <v>98</v>
      </c>
      <c r="Y592" s="5">
        <v>69</v>
      </c>
      <c r="Z592" s="5">
        <v>50</v>
      </c>
      <c r="AA592" s="5">
        <v>34</v>
      </c>
      <c r="AB592" s="5">
        <v>42</v>
      </c>
      <c r="AC592" s="5">
        <v>17</v>
      </c>
      <c r="AD592" s="5">
        <v>11</v>
      </c>
      <c r="AE592" s="5">
        <v>89</v>
      </c>
      <c r="AF592" s="5">
        <v>33</v>
      </c>
      <c r="AG592" s="5">
        <v>12</v>
      </c>
      <c r="AH592" s="5">
        <v>9</v>
      </c>
      <c r="AI592" s="5">
        <v>13</v>
      </c>
      <c r="AJ592" s="5">
        <v>9</v>
      </c>
      <c r="AK592" s="5">
        <v>7</v>
      </c>
      <c r="AL592" s="5">
        <v>38</v>
      </c>
      <c r="AM592" s="5">
        <v>35</v>
      </c>
    </row>
    <row r="593" spans="1:77" ht="16" x14ac:dyDescent="0.2">
      <c r="B593" s="6">
        <v>7.5207151901419508E-2</v>
      </c>
      <c r="C593" s="6">
        <v>8.7719816012934798E-2</v>
      </c>
      <c r="D593" s="6">
        <v>6.1830614960277343E-2</v>
      </c>
      <c r="E593" s="6">
        <v>7.0788526822342254E-2</v>
      </c>
      <c r="F593" s="6">
        <v>7.8734488036017153E-2</v>
      </c>
      <c r="G593" s="6">
        <v>0.10948095776159079</v>
      </c>
      <c r="H593" s="6">
        <v>6.9101936394714833E-2</v>
      </c>
      <c r="I593" s="6">
        <v>6.47770359524482E-2</v>
      </c>
      <c r="J593" s="6">
        <v>6.2295666241191372E-2</v>
      </c>
      <c r="K593" s="6">
        <v>7.2715389953633913E-2</v>
      </c>
      <c r="L593" s="6">
        <v>6.8292571396423501E-2</v>
      </c>
      <c r="M593" s="6">
        <v>3.6680860568755837E-2</v>
      </c>
      <c r="N593" s="6">
        <v>0.1185909279075628</v>
      </c>
      <c r="O593" s="6">
        <v>7.6778784848748491E-2</v>
      </c>
      <c r="P593" s="6">
        <v>6.4371924997654512E-2</v>
      </c>
      <c r="Q593" s="6">
        <v>0.1074949302544916</v>
      </c>
      <c r="R593" s="5" t="s">
        <v>92</v>
      </c>
      <c r="S593" s="6">
        <v>0.10073869365301349</v>
      </c>
      <c r="T593" s="6">
        <v>8.1689842338673255E-2</v>
      </c>
      <c r="U593" s="6">
        <v>8.0267641054982172E-2</v>
      </c>
      <c r="V593" s="6">
        <v>4.6977944188449167E-2</v>
      </c>
      <c r="W593" s="6">
        <v>5.253432238959907E-2</v>
      </c>
      <c r="X593" s="6">
        <v>0.10257039409093389</v>
      </c>
      <c r="Y593" s="6">
        <v>0.1103088617998445</v>
      </c>
      <c r="Z593" s="6">
        <v>6.3766280314209653E-2</v>
      </c>
      <c r="AA593" s="6">
        <v>4.9637926822645423E-2</v>
      </c>
      <c r="AB593" s="6">
        <v>4.7965732749392941E-2</v>
      </c>
      <c r="AC593" s="6">
        <v>6.3937221663245572E-2</v>
      </c>
      <c r="AD593" s="6">
        <v>0.15027787000194451</v>
      </c>
      <c r="AE593" s="6">
        <v>9.8785114495715837E-2</v>
      </c>
      <c r="AF593" s="6">
        <v>6.3474214338926999E-2</v>
      </c>
      <c r="AG593" s="6">
        <v>3.3547188921799823E-2</v>
      </c>
      <c r="AH593" s="6">
        <v>4.2735091630423057E-2</v>
      </c>
      <c r="AI593" s="6">
        <v>7.1296444075751322E-2</v>
      </c>
      <c r="AJ593" s="6">
        <v>7.8545720684813802E-2</v>
      </c>
      <c r="AK593" s="6">
        <v>5.3785644588624643E-2</v>
      </c>
      <c r="AL593" s="6">
        <v>5.6410509494774157E-2</v>
      </c>
      <c r="AM593" s="6">
        <v>5.4930892366006297E-2</v>
      </c>
    </row>
    <row r="594" spans="1:77" ht="16" x14ac:dyDescent="0.2">
      <c r="A594" s="1" t="s">
        <v>215</v>
      </c>
      <c r="B594" s="5">
        <v>1250</v>
      </c>
      <c r="C594" s="5">
        <v>624</v>
      </c>
      <c r="D594" s="5">
        <v>625</v>
      </c>
      <c r="E594" s="5">
        <v>131</v>
      </c>
      <c r="F594" s="5">
        <v>199</v>
      </c>
      <c r="G594" s="5">
        <v>191</v>
      </c>
      <c r="H594" s="5">
        <v>206</v>
      </c>
      <c r="I594" s="5">
        <v>192</v>
      </c>
      <c r="J594" s="5">
        <v>331</v>
      </c>
      <c r="K594" s="5">
        <v>181</v>
      </c>
      <c r="L594" s="5">
        <v>403</v>
      </c>
      <c r="M594" s="5">
        <v>196</v>
      </c>
      <c r="N594" s="5">
        <v>273</v>
      </c>
      <c r="O594" s="5">
        <v>1053</v>
      </c>
      <c r="P594" s="5">
        <v>107</v>
      </c>
      <c r="Q594" s="5">
        <v>56</v>
      </c>
      <c r="R594" s="5">
        <v>32</v>
      </c>
      <c r="S594" s="5">
        <v>301</v>
      </c>
      <c r="T594" s="5">
        <v>258</v>
      </c>
      <c r="U594" s="5">
        <v>215</v>
      </c>
      <c r="V594" s="5">
        <v>476</v>
      </c>
      <c r="W594" s="5">
        <v>726</v>
      </c>
      <c r="X594" s="5">
        <v>524</v>
      </c>
      <c r="Y594" s="5">
        <v>321</v>
      </c>
      <c r="Z594" s="5">
        <v>470</v>
      </c>
      <c r="AA594" s="5">
        <v>448</v>
      </c>
      <c r="AB594" s="5">
        <v>519</v>
      </c>
      <c r="AC594" s="5">
        <v>152</v>
      </c>
      <c r="AD594" s="5">
        <v>37</v>
      </c>
      <c r="AE594" s="5">
        <v>542</v>
      </c>
      <c r="AF594" s="5">
        <v>336</v>
      </c>
      <c r="AG594" s="5">
        <v>259</v>
      </c>
      <c r="AH594" s="5">
        <v>119</v>
      </c>
      <c r="AI594" s="5">
        <v>116</v>
      </c>
      <c r="AJ594" s="5">
        <v>60</v>
      </c>
      <c r="AK594" s="5">
        <v>71</v>
      </c>
      <c r="AL594" s="5">
        <v>426</v>
      </c>
      <c r="AM594" s="5">
        <v>429</v>
      </c>
    </row>
    <row r="595" spans="1:77" ht="16" x14ac:dyDescent="0.2">
      <c r="B595" s="6">
        <v>0.59220567826492421</v>
      </c>
      <c r="C595" s="6">
        <v>0.57244084087488734</v>
      </c>
      <c r="D595" s="6">
        <v>0.61333507765799233</v>
      </c>
      <c r="E595" s="6">
        <v>0.58892431781574561</v>
      </c>
      <c r="F595" s="6">
        <v>0.55764291528920906</v>
      </c>
      <c r="G595" s="6">
        <v>0.55367973935899062</v>
      </c>
      <c r="H595" s="6">
        <v>0.58438601024915959</v>
      </c>
      <c r="I595" s="6">
        <v>0.56919518839576733</v>
      </c>
      <c r="J595" s="6">
        <v>0.66657076597430731</v>
      </c>
      <c r="K595" s="6">
        <v>0.66134973081964887</v>
      </c>
      <c r="L595" s="6">
        <v>0.59845873780289394</v>
      </c>
      <c r="M595" s="6">
        <v>0.57719448637937365</v>
      </c>
      <c r="N595" s="6">
        <v>0.55767597952632797</v>
      </c>
      <c r="O595" s="6">
        <v>0.59287501164277034</v>
      </c>
      <c r="P595" s="6">
        <v>0.60942387203498716</v>
      </c>
      <c r="Q595" s="6">
        <v>0.56728942422912099</v>
      </c>
      <c r="R595" s="6">
        <v>0.5542772465357021</v>
      </c>
      <c r="S595" s="6">
        <v>0.50087950442125684</v>
      </c>
      <c r="T595" s="6">
        <v>0.57498461137930179</v>
      </c>
      <c r="U595" s="6">
        <v>0.61258928143470182</v>
      </c>
      <c r="V595" s="6">
        <v>0.6704165166409779</v>
      </c>
      <c r="W595" s="6">
        <v>0.62889584076085647</v>
      </c>
      <c r="X595" s="6">
        <v>0.54792528521449435</v>
      </c>
      <c r="Y595" s="6">
        <v>0.51628375106984137</v>
      </c>
      <c r="Z595" s="6">
        <v>0.59684758848773334</v>
      </c>
      <c r="AA595" s="6">
        <v>0.66168827550701326</v>
      </c>
      <c r="AB595" s="6">
        <v>0.59940802946967364</v>
      </c>
      <c r="AC595" s="6">
        <v>0.56018371645633525</v>
      </c>
      <c r="AD595" s="6">
        <v>0.52697285163583274</v>
      </c>
      <c r="AE595" s="6">
        <v>0.60003151191695303</v>
      </c>
      <c r="AF595" s="6">
        <v>0.65441521165082417</v>
      </c>
      <c r="AG595" s="6">
        <v>0.71456831103349694</v>
      </c>
      <c r="AH595" s="6">
        <v>0.56319373765871084</v>
      </c>
      <c r="AI595" s="6">
        <v>0.6401799890135228</v>
      </c>
      <c r="AJ595" s="6">
        <v>0.51771507122754168</v>
      </c>
      <c r="AK595" s="6">
        <v>0.56587017885224711</v>
      </c>
      <c r="AL595" s="6">
        <v>0.62382001745823756</v>
      </c>
      <c r="AM595" s="6">
        <v>0.67878856586043779</v>
      </c>
    </row>
    <row r="596" spans="1:77" ht="16" x14ac:dyDescent="0.2">
      <c r="A596" s="1" t="s">
        <v>216</v>
      </c>
      <c r="B596" s="5">
        <v>220</v>
      </c>
      <c r="C596" s="5">
        <v>108</v>
      </c>
      <c r="D596" s="5">
        <v>112</v>
      </c>
      <c r="E596" s="5">
        <v>22</v>
      </c>
      <c r="F596" s="5">
        <v>43</v>
      </c>
      <c r="G596" s="5">
        <v>30</v>
      </c>
      <c r="H596" s="5">
        <v>32</v>
      </c>
      <c r="I596" s="5">
        <v>36</v>
      </c>
      <c r="J596" s="5">
        <v>56</v>
      </c>
      <c r="K596" s="5">
        <v>27</v>
      </c>
      <c r="L596" s="5">
        <v>76</v>
      </c>
      <c r="M596" s="5">
        <v>36</v>
      </c>
      <c r="N596" s="5">
        <v>45</v>
      </c>
      <c r="O596" s="5">
        <v>184</v>
      </c>
      <c r="P596" s="5">
        <v>18</v>
      </c>
      <c r="Q596" s="5">
        <v>10</v>
      </c>
      <c r="R596" s="5">
        <v>8</v>
      </c>
      <c r="S596" s="5">
        <v>64</v>
      </c>
      <c r="T596" s="5">
        <v>61</v>
      </c>
      <c r="U596" s="5">
        <v>33</v>
      </c>
      <c r="V596" s="5">
        <v>62</v>
      </c>
      <c r="W596" s="5">
        <v>124</v>
      </c>
      <c r="X596" s="5">
        <v>96</v>
      </c>
      <c r="Y596" s="5">
        <v>67</v>
      </c>
      <c r="Z596" s="5">
        <v>81</v>
      </c>
      <c r="AA596" s="5">
        <v>71</v>
      </c>
      <c r="AB596" s="5">
        <v>98</v>
      </c>
      <c r="AC596" s="5">
        <v>23</v>
      </c>
      <c r="AD596" s="5">
        <v>5</v>
      </c>
      <c r="AE596" s="5">
        <v>94</v>
      </c>
      <c r="AF596" s="5">
        <v>52</v>
      </c>
      <c r="AG596" s="5">
        <v>24</v>
      </c>
      <c r="AH596" s="5">
        <v>31</v>
      </c>
      <c r="AI596" s="5">
        <v>20</v>
      </c>
      <c r="AJ596" s="5">
        <v>8</v>
      </c>
      <c r="AK596" s="5">
        <v>13</v>
      </c>
      <c r="AL596" s="5">
        <v>84</v>
      </c>
      <c r="AM596" s="5">
        <v>44</v>
      </c>
    </row>
    <row r="597" spans="1:77" ht="16" x14ac:dyDescent="0.2">
      <c r="B597" s="6">
        <v>0.1043424021514831</v>
      </c>
      <c r="C597" s="6">
        <v>9.9066245469137296E-2</v>
      </c>
      <c r="D597" s="6">
        <v>0.109982824058414</v>
      </c>
      <c r="E597" s="6">
        <v>9.8923829322924844E-2</v>
      </c>
      <c r="F597" s="6">
        <v>0.12110205581911131</v>
      </c>
      <c r="G597" s="6">
        <v>8.8089476568215475E-2</v>
      </c>
      <c r="H597" s="6">
        <v>9.1533294695422956E-2</v>
      </c>
      <c r="I597" s="6">
        <v>0.10674160510627111</v>
      </c>
      <c r="J597" s="6">
        <v>0.11346759373180799</v>
      </c>
      <c r="K597" s="6">
        <v>9.6763229836897904E-2</v>
      </c>
      <c r="L597" s="6">
        <v>0.11309861697082429</v>
      </c>
      <c r="M597" s="6">
        <v>0.1059408923579009</v>
      </c>
      <c r="N597" s="6">
        <v>9.3008654068043595E-2</v>
      </c>
      <c r="O597" s="6">
        <v>0.103678961999339</v>
      </c>
      <c r="P597" s="6">
        <v>0.1020422085045305</v>
      </c>
      <c r="Q597" s="6">
        <v>0.1012998505660275</v>
      </c>
      <c r="R597" s="6">
        <v>0.13864867990751001</v>
      </c>
      <c r="S597" s="6">
        <v>0.1070161616891435</v>
      </c>
      <c r="T597" s="6">
        <v>0.1355530050192281</v>
      </c>
      <c r="U597" s="6">
        <v>9.4617877345691159E-2</v>
      </c>
      <c r="V597" s="6">
        <v>8.7154119404334235E-2</v>
      </c>
      <c r="W597" s="6">
        <v>0.10782489285926609</v>
      </c>
      <c r="X597" s="6">
        <v>0.1001394756217303</v>
      </c>
      <c r="Y597" s="6">
        <v>0.1084665820090349</v>
      </c>
      <c r="Z597" s="6">
        <v>0.10266970291331411</v>
      </c>
      <c r="AA597" s="6">
        <v>0.10492794795289501</v>
      </c>
      <c r="AB597" s="6">
        <v>0.1131092907665658</v>
      </c>
      <c r="AC597" s="6">
        <v>8.6231214032812392E-2</v>
      </c>
      <c r="AD597" s="6">
        <v>7.431476020643267E-2</v>
      </c>
      <c r="AE597" s="6">
        <v>0.103731781405716</v>
      </c>
      <c r="AF597" s="6">
        <v>0.1019610751148783</v>
      </c>
      <c r="AG597" s="6">
        <v>6.4912049941862893E-2</v>
      </c>
      <c r="AH597" s="6">
        <v>0.14683554730516041</v>
      </c>
      <c r="AI597" s="6">
        <v>0.1085062628504333</v>
      </c>
      <c r="AJ597" s="6">
        <v>6.5349468948629877E-2</v>
      </c>
      <c r="AK597" s="6">
        <v>0.1010338781142734</v>
      </c>
      <c r="AL597" s="6">
        <v>0.1224775590860601</v>
      </c>
      <c r="AM597" s="6">
        <v>7.0098323869735302E-2</v>
      </c>
    </row>
    <row r="599" spans="1:77" ht="16" x14ac:dyDescent="0.2">
      <c r="A599" s="1" t="s">
        <v>96</v>
      </c>
      <c r="B599" s="6">
        <v>0.48786327611344099</v>
      </c>
      <c r="C599" s="6">
        <v>0.47337459540575011</v>
      </c>
      <c r="D599" s="6">
        <v>0.50335225359957836</v>
      </c>
      <c r="E599" s="6">
        <v>0.49000048849282068</v>
      </c>
      <c r="F599" s="6">
        <v>0.43654085947009769</v>
      </c>
      <c r="G599" s="6">
        <v>0.46559026279077509</v>
      </c>
      <c r="H599" s="6">
        <v>0.49285271555373672</v>
      </c>
      <c r="I599" s="6">
        <v>0.46245358328949632</v>
      </c>
      <c r="J599" s="6">
        <v>0.55310317224249927</v>
      </c>
      <c r="K599" s="6">
        <v>0.56458650098275098</v>
      </c>
      <c r="L599" s="6">
        <v>0.48536012083206959</v>
      </c>
      <c r="M599" s="6">
        <v>0.47125359402147271</v>
      </c>
      <c r="N599" s="6">
        <v>0.46466732545828437</v>
      </c>
      <c r="O599" s="6">
        <v>0.48919604964343127</v>
      </c>
      <c r="P599" s="6">
        <v>0.50738166353045666</v>
      </c>
      <c r="Q599" s="6">
        <v>0.46598957366309351</v>
      </c>
      <c r="R599" s="6">
        <v>0.41562856662819209</v>
      </c>
      <c r="S599" s="6">
        <v>0.39386334273211332</v>
      </c>
      <c r="T599" s="6">
        <v>0.43943160636007372</v>
      </c>
      <c r="U599" s="6">
        <v>0.51797140408901066</v>
      </c>
      <c r="V599" s="6">
        <v>0.58326239723664364</v>
      </c>
      <c r="W599" s="6">
        <v>0.52107094790159048</v>
      </c>
      <c r="X599" s="6">
        <v>0.44778580959276398</v>
      </c>
      <c r="Y599" s="6">
        <v>0.40781716906080651</v>
      </c>
      <c r="Z599" s="6">
        <v>0.49417788557441922</v>
      </c>
      <c r="AA599" s="6">
        <v>0.5567603275541182</v>
      </c>
      <c r="AB599" s="6">
        <v>0.4862987387031078</v>
      </c>
      <c r="AC599" s="6">
        <v>0.47395250242352283</v>
      </c>
      <c r="AD599" s="6">
        <v>0.45265809142940011</v>
      </c>
      <c r="AE599" s="6">
        <v>0.49629973051123699</v>
      </c>
      <c r="AF599" s="6">
        <v>0.55245413653594588</v>
      </c>
      <c r="AG599" s="6">
        <v>0.6496562610916341</v>
      </c>
      <c r="AH599" s="6">
        <v>0.41635819035355037</v>
      </c>
      <c r="AI599" s="6">
        <v>0.5316737261630895</v>
      </c>
      <c r="AJ599" s="6">
        <v>0.45236560227891182</v>
      </c>
      <c r="AK599" s="6">
        <v>0.46483630073797372</v>
      </c>
      <c r="AL599" s="6">
        <v>0.50134245837217739</v>
      </c>
      <c r="AM599" s="6">
        <v>0.60869024199070254</v>
      </c>
    </row>
    <row r="601" spans="1:77" ht="16" x14ac:dyDescent="0.2">
      <c r="A601" s="3" t="str">
        <f>HYPERLINK("#Contents!A1","Contents")</f>
        <v>Contents</v>
      </c>
    </row>
    <row r="602" spans="1:77" ht="16" x14ac:dyDescent="0.2">
      <c r="A602" s="2" t="s">
        <v>219</v>
      </c>
      <c r="BY602" t="s">
        <v>220</v>
      </c>
    </row>
    <row r="603" spans="1:77" ht="16" x14ac:dyDescent="0.2">
      <c r="A603" s="1" t="s">
        <v>37</v>
      </c>
    </row>
    <row r="605" spans="1:77" ht="30" customHeight="1" x14ac:dyDescent="0.2">
      <c r="B605" s="25" t="s">
        <v>38</v>
      </c>
      <c r="C605" s="22" t="s">
        <v>39</v>
      </c>
      <c r="D605" s="24"/>
      <c r="E605" s="22" t="s">
        <v>40</v>
      </c>
      <c r="F605" s="23"/>
      <c r="G605" s="23"/>
      <c r="H605" s="23"/>
      <c r="I605" s="23"/>
      <c r="J605" s="24"/>
      <c r="K605" s="22" t="s">
        <v>41</v>
      </c>
      <c r="L605" s="23"/>
      <c r="M605" s="23"/>
      <c r="N605" s="23"/>
      <c r="O605" s="23"/>
      <c r="P605" s="23"/>
      <c r="Q605" s="23"/>
      <c r="R605" s="24"/>
      <c r="S605" s="22" t="s">
        <v>42</v>
      </c>
      <c r="T605" s="23"/>
      <c r="U605" s="23"/>
      <c r="V605" s="24"/>
      <c r="W605" s="22" t="s">
        <v>43</v>
      </c>
      <c r="X605" s="24"/>
      <c r="Y605" s="22" t="s">
        <v>44</v>
      </c>
      <c r="Z605" s="23"/>
      <c r="AA605" s="24"/>
      <c r="AB605" s="22" t="s">
        <v>45</v>
      </c>
      <c r="AC605" s="23"/>
      <c r="AD605" s="23"/>
      <c r="AE605" s="24"/>
      <c r="AF605" s="22" t="s">
        <v>46</v>
      </c>
      <c r="AG605" s="23"/>
      <c r="AH605" s="23"/>
      <c r="AI605" s="23"/>
      <c r="AJ605" s="23"/>
      <c r="AK605" s="24"/>
      <c r="AL605" s="22" t="s">
        <v>47</v>
      </c>
      <c r="AM605" s="24"/>
    </row>
    <row r="606" spans="1:77" ht="30" customHeight="1" x14ac:dyDescent="0.2">
      <c r="B606" s="26"/>
      <c r="C606" s="4" t="s">
        <v>48</v>
      </c>
      <c r="D606" s="4" t="s">
        <v>49</v>
      </c>
      <c r="E606" s="4" t="s">
        <v>50</v>
      </c>
      <c r="F606" s="4" t="s">
        <v>51</v>
      </c>
      <c r="G606" s="4" t="s">
        <v>52</v>
      </c>
      <c r="H606" s="4" t="s">
        <v>53</v>
      </c>
      <c r="I606" s="4" t="s">
        <v>54</v>
      </c>
      <c r="J606" s="4" t="s">
        <v>55</v>
      </c>
      <c r="K606" s="4" t="s">
        <v>56</v>
      </c>
      <c r="L606" s="4" t="s">
        <v>57</v>
      </c>
      <c r="M606" s="4" t="s">
        <v>58</v>
      </c>
      <c r="N606" s="4" t="s">
        <v>59</v>
      </c>
      <c r="O606" s="4" t="s">
        <v>60</v>
      </c>
      <c r="P606" s="4" t="s">
        <v>61</v>
      </c>
      <c r="Q606" s="4" t="s">
        <v>62</v>
      </c>
      <c r="R606" s="4" t="s">
        <v>63</v>
      </c>
      <c r="S606" s="4" t="s">
        <v>64</v>
      </c>
      <c r="T606" s="4" t="s">
        <v>65</v>
      </c>
      <c r="U606" s="4" t="s">
        <v>66</v>
      </c>
      <c r="V606" s="4" t="s">
        <v>67</v>
      </c>
      <c r="W606" s="4" t="s">
        <v>68</v>
      </c>
      <c r="X606" s="4" t="s">
        <v>69</v>
      </c>
      <c r="Y606" s="4" t="s">
        <v>70</v>
      </c>
      <c r="Z606" s="4" t="s">
        <v>71</v>
      </c>
      <c r="AA606" s="4" t="s">
        <v>72</v>
      </c>
      <c r="AB606" s="4" t="s">
        <v>73</v>
      </c>
      <c r="AC606" s="4" t="s">
        <v>74</v>
      </c>
      <c r="AD606" s="4" t="s">
        <v>75</v>
      </c>
      <c r="AE606" s="4" t="s">
        <v>76</v>
      </c>
      <c r="AF606" s="4" t="s">
        <v>77</v>
      </c>
      <c r="AG606" s="4" t="s">
        <v>78</v>
      </c>
      <c r="AH606" s="4" t="s">
        <v>79</v>
      </c>
      <c r="AI606" s="4" t="s">
        <v>80</v>
      </c>
      <c r="AJ606" s="4" t="s">
        <v>81</v>
      </c>
      <c r="AK606" s="4" t="s">
        <v>82</v>
      </c>
      <c r="AL606" s="4" t="s">
        <v>83</v>
      </c>
      <c r="AM606" s="4" t="s">
        <v>84</v>
      </c>
    </row>
    <row r="607" spans="1:77" ht="16" x14ac:dyDescent="0.2">
      <c r="A607" s="1" t="s">
        <v>85</v>
      </c>
      <c r="B607" s="5">
        <v>2110</v>
      </c>
      <c r="C607" s="5">
        <v>1132</v>
      </c>
      <c r="D607" s="5">
        <v>978</v>
      </c>
      <c r="E607" s="5">
        <v>212</v>
      </c>
      <c r="F607" s="5">
        <v>390</v>
      </c>
      <c r="G607" s="5">
        <v>380</v>
      </c>
      <c r="H607" s="5">
        <v>412</v>
      </c>
      <c r="I607" s="5">
        <v>359</v>
      </c>
      <c r="J607" s="5">
        <v>357</v>
      </c>
      <c r="K607" s="5">
        <v>277</v>
      </c>
      <c r="L607" s="5">
        <v>637</v>
      </c>
      <c r="M607" s="5">
        <v>342</v>
      </c>
      <c r="N607" s="5">
        <v>522</v>
      </c>
      <c r="O607" s="5">
        <v>1778</v>
      </c>
      <c r="P607" s="5">
        <v>171</v>
      </c>
      <c r="Q607" s="5">
        <v>107</v>
      </c>
      <c r="R607" s="5">
        <v>53</v>
      </c>
      <c r="S607" s="5">
        <v>437</v>
      </c>
      <c r="T607" s="5">
        <v>421</v>
      </c>
      <c r="U607" s="5">
        <v>389</v>
      </c>
      <c r="V607" s="5">
        <v>863</v>
      </c>
      <c r="W607" s="5">
        <v>1017</v>
      </c>
      <c r="X607" s="5">
        <v>1093</v>
      </c>
      <c r="Y607" s="5">
        <v>600</v>
      </c>
      <c r="Z607" s="5">
        <v>781</v>
      </c>
      <c r="AA607" s="5">
        <v>701</v>
      </c>
      <c r="AB607" s="5">
        <v>969</v>
      </c>
      <c r="AC607" s="5">
        <v>311</v>
      </c>
      <c r="AD607" s="5">
        <v>128</v>
      </c>
      <c r="AE607" s="5">
        <v>702</v>
      </c>
      <c r="AF607" s="5">
        <v>678</v>
      </c>
      <c r="AG607" s="5">
        <v>294</v>
      </c>
      <c r="AH607" s="5">
        <v>248</v>
      </c>
      <c r="AI607" s="5">
        <v>119</v>
      </c>
      <c r="AJ607" s="5">
        <v>78</v>
      </c>
      <c r="AK607" s="5">
        <v>95</v>
      </c>
      <c r="AL607" s="5">
        <v>604</v>
      </c>
      <c r="AM607" s="5">
        <v>710</v>
      </c>
    </row>
    <row r="608" spans="1:77" ht="16" x14ac:dyDescent="0.2">
      <c r="A608" s="1" t="s">
        <v>86</v>
      </c>
      <c r="B608" s="5">
        <v>2110</v>
      </c>
      <c r="C608" s="5">
        <v>1090</v>
      </c>
      <c r="D608" s="5">
        <v>1020</v>
      </c>
      <c r="E608" s="5">
        <v>222</v>
      </c>
      <c r="F608" s="5">
        <v>357</v>
      </c>
      <c r="G608" s="5">
        <v>344</v>
      </c>
      <c r="H608" s="5">
        <v>353</v>
      </c>
      <c r="I608" s="5">
        <v>338</v>
      </c>
      <c r="J608" s="5">
        <v>496</v>
      </c>
      <c r="K608" s="5">
        <v>274</v>
      </c>
      <c r="L608" s="5">
        <v>673</v>
      </c>
      <c r="M608" s="5">
        <v>339</v>
      </c>
      <c r="N608" s="5">
        <v>489</v>
      </c>
      <c r="O608" s="5">
        <v>1776</v>
      </c>
      <c r="P608" s="5">
        <v>176</v>
      </c>
      <c r="Q608" s="5">
        <v>99</v>
      </c>
      <c r="R608" s="5">
        <v>58</v>
      </c>
      <c r="S608" s="5">
        <v>601</v>
      </c>
      <c r="T608" s="5">
        <v>448</v>
      </c>
      <c r="U608" s="5">
        <v>350</v>
      </c>
      <c r="V608" s="5">
        <v>710</v>
      </c>
      <c r="W608" s="5">
        <v>1154</v>
      </c>
      <c r="X608" s="5">
        <v>956</v>
      </c>
      <c r="Y608" s="5">
        <v>621</v>
      </c>
      <c r="Z608" s="5">
        <v>788</v>
      </c>
      <c r="AA608" s="5">
        <v>677</v>
      </c>
      <c r="AB608" s="5">
        <v>865</v>
      </c>
      <c r="AC608" s="5">
        <v>271</v>
      </c>
      <c r="AD608" s="5">
        <v>71</v>
      </c>
      <c r="AE608" s="5">
        <v>903</v>
      </c>
      <c r="AF608" s="5">
        <v>514</v>
      </c>
      <c r="AG608" s="5">
        <v>363</v>
      </c>
      <c r="AH608" s="5">
        <v>212</v>
      </c>
      <c r="AI608" s="5">
        <v>181</v>
      </c>
      <c r="AJ608" s="5">
        <v>116</v>
      </c>
      <c r="AK608" s="5">
        <v>125</v>
      </c>
      <c r="AL608" s="5">
        <v>682</v>
      </c>
      <c r="AM608" s="5">
        <v>632</v>
      </c>
    </row>
    <row r="609" spans="1:39" ht="16" x14ac:dyDescent="0.2">
      <c r="A609" s="1" t="s">
        <v>210</v>
      </c>
      <c r="B609" s="5">
        <v>539</v>
      </c>
      <c r="C609" s="5">
        <v>270</v>
      </c>
      <c r="D609" s="5">
        <v>269</v>
      </c>
      <c r="E609" s="5">
        <v>53</v>
      </c>
      <c r="F609" s="5">
        <v>109</v>
      </c>
      <c r="G609" s="5">
        <v>79</v>
      </c>
      <c r="H609" s="5">
        <v>84</v>
      </c>
      <c r="I609" s="5">
        <v>86</v>
      </c>
      <c r="J609" s="5">
        <v>128</v>
      </c>
      <c r="K609" s="5">
        <v>82</v>
      </c>
      <c r="L609" s="5">
        <v>167</v>
      </c>
      <c r="M609" s="5">
        <v>80</v>
      </c>
      <c r="N609" s="5">
        <v>125</v>
      </c>
      <c r="O609" s="5">
        <v>454</v>
      </c>
      <c r="P609" s="5">
        <v>38</v>
      </c>
      <c r="Q609" s="5">
        <v>28</v>
      </c>
      <c r="R609" s="5">
        <v>19</v>
      </c>
      <c r="S609" s="5">
        <v>132</v>
      </c>
      <c r="T609" s="5">
        <v>96</v>
      </c>
      <c r="U609" s="5">
        <v>83</v>
      </c>
      <c r="V609" s="5">
        <v>228</v>
      </c>
      <c r="W609" s="5">
        <v>322</v>
      </c>
      <c r="X609" s="5">
        <v>217</v>
      </c>
      <c r="Y609" s="5">
        <v>135</v>
      </c>
      <c r="Z609" s="5">
        <v>206</v>
      </c>
      <c r="AA609" s="5">
        <v>191</v>
      </c>
      <c r="AB609" s="5">
        <v>235</v>
      </c>
      <c r="AC609" s="5">
        <v>68</v>
      </c>
      <c r="AD609" s="5">
        <v>17</v>
      </c>
      <c r="AE609" s="5">
        <v>219</v>
      </c>
      <c r="AF609" s="5">
        <v>160</v>
      </c>
      <c r="AG609" s="5">
        <v>87</v>
      </c>
      <c r="AH609" s="5">
        <v>55</v>
      </c>
      <c r="AI609" s="5">
        <v>48</v>
      </c>
      <c r="AJ609" s="5">
        <v>38</v>
      </c>
      <c r="AK609" s="5">
        <v>40</v>
      </c>
      <c r="AL609" s="5">
        <v>183</v>
      </c>
      <c r="AM609" s="5">
        <v>180</v>
      </c>
    </row>
    <row r="610" spans="1:39" ht="16" x14ac:dyDescent="0.2">
      <c r="B610" s="6">
        <v>0.25544533111537421</v>
      </c>
      <c r="C610" s="6">
        <v>0.24783844812753519</v>
      </c>
      <c r="D610" s="6">
        <v>0.26357739239240818</v>
      </c>
      <c r="E610" s="6">
        <v>0.23847858096782171</v>
      </c>
      <c r="F610" s="6">
        <v>0.30426459074780232</v>
      </c>
      <c r="G610" s="6">
        <v>0.2282877190510075</v>
      </c>
      <c r="H610" s="6">
        <v>0.2384219825098545</v>
      </c>
      <c r="I610" s="6">
        <v>0.25556963575275238</v>
      </c>
      <c r="J610" s="6">
        <v>0.2587724083091803</v>
      </c>
      <c r="K610" s="6">
        <v>0.29821341805771923</v>
      </c>
      <c r="L610" s="6">
        <v>0.24766460352515049</v>
      </c>
      <c r="M610" s="6">
        <v>0.23668125068327181</v>
      </c>
      <c r="N610" s="6">
        <v>0.25666982327267962</v>
      </c>
      <c r="O610" s="6">
        <v>0.25584623463483791</v>
      </c>
      <c r="P610" s="6">
        <v>0.21403809558311221</v>
      </c>
      <c r="Q610" s="6">
        <v>0.28706550420112498</v>
      </c>
      <c r="R610" s="6">
        <v>0.31959075411750681</v>
      </c>
      <c r="S610" s="6">
        <v>0.2189621927716548</v>
      </c>
      <c r="T610" s="6">
        <v>0.2142747641100744</v>
      </c>
      <c r="U610" s="6">
        <v>0.23813490156955799</v>
      </c>
      <c r="V610" s="6">
        <v>0.320920049189578</v>
      </c>
      <c r="W610" s="6">
        <v>0.27902269328236612</v>
      </c>
      <c r="X610" s="6">
        <v>0.22699043223171581</v>
      </c>
      <c r="Y610" s="6">
        <v>0.21809212565898811</v>
      </c>
      <c r="Z610" s="6">
        <v>0.26101789505745848</v>
      </c>
      <c r="AA610" s="6">
        <v>0.28261407862723198</v>
      </c>
      <c r="AB610" s="6">
        <v>0.27196259685364921</v>
      </c>
      <c r="AC610" s="6">
        <v>0.24981688895392559</v>
      </c>
      <c r="AD610" s="6">
        <v>0.23711889502991679</v>
      </c>
      <c r="AE610" s="6">
        <v>0.2427470758279332</v>
      </c>
      <c r="AF610" s="6">
        <v>0.31198074565421868</v>
      </c>
      <c r="AG610" s="6">
        <v>0.23933957321806301</v>
      </c>
      <c r="AH610" s="6">
        <v>0.25769872634921359</v>
      </c>
      <c r="AI610" s="6">
        <v>0.26680647974177091</v>
      </c>
      <c r="AJ610" s="6">
        <v>0.32601169329025009</v>
      </c>
      <c r="AK610" s="6">
        <v>0.31546234335915591</v>
      </c>
      <c r="AL610" s="6">
        <v>0.26771212155589208</v>
      </c>
      <c r="AM610" s="6">
        <v>0.28549902085940332</v>
      </c>
    </row>
    <row r="611" spans="1:39" ht="16" x14ac:dyDescent="0.2">
      <c r="A611" s="1" t="s">
        <v>211</v>
      </c>
      <c r="B611" s="5">
        <v>777</v>
      </c>
      <c r="C611" s="5">
        <v>403</v>
      </c>
      <c r="D611" s="5">
        <v>374</v>
      </c>
      <c r="E611" s="5">
        <v>72</v>
      </c>
      <c r="F611" s="5">
        <v>104</v>
      </c>
      <c r="G611" s="5">
        <v>118</v>
      </c>
      <c r="H611" s="5">
        <v>141</v>
      </c>
      <c r="I611" s="5">
        <v>126</v>
      </c>
      <c r="J611" s="5">
        <v>216</v>
      </c>
      <c r="K611" s="5">
        <v>94</v>
      </c>
      <c r="L611" s="5">
        <v>259</v>
      </c>
      <c r="M611" s="5">
        <v>123</v>
      </c>
      <c r="N611" s="5">
        <v>153</v>
      </c>
      <c r="O611" s="5">
        <v>630</v>
      </c>
      <c r="P611" s="5">
        <v>91</v>
      </c>
      <c r="Q611" s="5">
        <v>41</v>
      </c>
      <c r="R611" s="5">
        <v>14</v>
      </c>
      <c r="S611" s="5">
        <v>180</v>
      </c>
      <c r="T611" s="5">
        <v>183</v>
      </c>
      <c r="U611" s="5">
        <v>157</v>
      </c>
      <c r="V611" s="5">
        <v>256</v>
      </c>
      <c r="W611" s="5">
        <v>431</v>
      </c>
      <c r="X611" s="5">
        <v>345</v>
      </c>
      <c r="Y611" s="5">
        <v>198</v>
      </c>
      <c r="Z611" s="5">
        <v>294</v>
      </c>
      <c r="AA611" s="5">
        <v>279</v>
      </c>
      <c r="AB611" s="5">
        <v>291</v>
      </c>
      <c r="AC611" s="5">
        <v>103</v>
      </c>
      <c r="AD611" s="5">
        <v>19</v>
      </c>
      <c r="AE611" s="5">
        <v>363</v>
      </c>
      <c r="AF611" s="5">
        <v>186</v>
      </c>
      <c r="AG611" s="5">
        <v>162</v>
      </c>
      <c r="AH611" s="5">
        <v>76</v>
      </c>
      <c r="AI611" s="5">
        <v>76</v>
      </c>
      <c r="AJ611" s="5">
        <v>41</v>
      </c>
      <c r="AK611" s="5">
        <v>47</v>
      </c>
      <c r="AL611" s="5">
        <v>273</v>
      </c>
      <c r="AM611" s="5">
        <v>256</v>
      </c>
    </row>
    <row r="612" spans="1:39" ht="16" x14ac:dyDescent="0.2">
      <c r="B612" s="6">
        <v>0.36809468663788592</v>
      </c>
      <c r="C612" s="6">
        <v>0.36961826745315163</v>
      </c>
      <c r="D612" s="6">
        <v>0.36646591798585681</v>
      </c>
      <c r="E612" s="6">
        <v>0.32297699877949992</v>
      </c>
      <c r="F612" s="6">
        <v>0.29240653846413028</v>
      </c>
      <c r="G612" s="6">
        <v>0.34323587736819761</v>
      </c>
      <c r="H612" s="6">
        <v>0.39848984320179243</v>
      </c>
      <c r="I612" s="6">
        <v>0.37266724890043978</v>
      </c>
      <c r="J612" s="6">
        <v>0.43528461247796818</v>
      </c>
      <c r="K612" s="6">
        <v>0.34479328339479409</v>
      </c>
      <c r="L612" s="6">
        <v>0.38476376304968452</v>
      </c>
      <c r="M612" s="6">
        <v>0.36350185282706049</v>
      </c>
      <c r="N612" s="6">
        <v>0.31263901422635959</v>
      </c>
      <c r="O612" s="6">
        <v>0.35467649338875201</v>
      </c>
      <c r="P612" s="6">
        <v>0.51452031323225311</v>
      </c>
      <c r="Q612" s="6">
        <v>0.41546178975071008</v>
      </c>
      <c r="R612" s="6">
        <v>0.2419738190989851</v>
      </c>
      <c r="S612" s="6">
        <v>0.29948725364030859</v>
      </c>
      <c r="T612" s="6">
        <v>0.40842583950984929</v>
      </c>
      <c r="U612" s="6">
        <v>0.44825910662759733</v>
      </c>
      <c r="V612" s="6">
        <v>0.36118203932410931</v>
      </c>
      <c r="W612" s="6">
        <v>0.37375543355271862</v>
      </c>
      <c r="X612" s="6">
        <v>0.36126287992742018</v>
      </c>
      <c r="Y612" s="6">
        <v>0.31856183070673127</v>
      </c>
      <c r="Z612" s="6">
        <v>0.37346444578763582</v>
      </c>
      <c r="AA612" s="6">
        <v>0.41188576585855619</v>
      </c>
      <c r="AB612" s="6">
        <v>0.33621263367557458</v>
      </c>
      <c r="AC612" s="6">
        <v>0.38181026641362142</v>
      </c>
      <c r="AD612" s="6">
        <v>0.26739766964894929</v>
      </c>
      <c r="AE612" s="6">
        <v>0.40244771660466588</v>
      </c>
      <c r="AF612" s="6">
        <v>0.36089546395679739</v>
      </c>
      <c r="AG612" s="6">
        <v>0.44708236549168229</v>
      </c>
      <c r="AH612" s="6">
        <v>0.36047982599728889</v>
      </c>
      <c r="AI612" s="6">
        <v>0.41774941457149573</v>
      </c>
      <c r="AJ612" s="6">
        <v>0.35179957953566038</v>
      </c>
      <c r="AK612" s="6">
        <v>0.3712302719564583</v>
      </c>
      <c r="AL612" s="6">
        <v>0.40016384366695529</v>
      </c>
      <c r="AM612" s="6">
        <v>0.40465002136299649</v>
      </c>
    </row>
    <row r="613" spans="1:39" ht="16" x14ac:dyDescent="0.2">
      <c r="A613" s="1" t="s">
        <v>212</v>
      </c>
      <c r="B613" s="5">
        <v>436</v>
      </c>
      <c r="C613" s="5">
        <v>223</v>
      </c>
      <c r="D613" s="5">
        <v>213</v>
      </c>
      <c r="E613" s="5">
        <v>48</v>
      </c>
      <c r="F613" s="5">
        <v>84</v>
      </c>
      <c r="G613" s="5">
        <v>82</v>
      </c>
      <c r="H613" s="5">
        <v>76</v>
      </c>
      <c r="I613" s="5">
        <v>73</v>
      </c>
      <c r="J613" s="5">
        <v>74</v>
      </c>
      <c r="K613" s="5">
        <v>49</v>
      </c>
      <c r="L613" s="5">
        <v>145</v>
      </c>
      <c r="M613" s="5">
        <v>79</v>
      </c>
      <c r="N613" s="5">
        <v>110</v>
      </c>
      <c r="O613" s="5">
        <v>383</v>
      </c>
      <c r="P613" s="5">
        <v>21</v>
      </c>
      <c r="Q613" s="5">
        <v>18</v>
      </c>
      <c r="R613" s="5">
        <v>14</v>
      </c>
      <c r="S613" s="5">
        <v>161</v>
      </c>
      <c r="T613" s="5">
        <v>82</v>
      </c>
      <c r="U613" s="5">
        <v>58</v>
      </c>
      <c r="V613" s="5">
        <v>136</v>
      </c>
      <c r="W613" s="5">
        <v>223</v>
      </c>
      <c r="X613" s="5">
        <v>214</v>
      </c>
      <c r="Y613" s="5">
        <v>156</v>
      </c>
      <c r="Z613" s="5">
        <v>159</v>
      </c>
      <c r="AA613" s="5">
        <v>120</v>
      </c>
      <c r="AB613" s="5">
        <v>204</v>
      </c>
      <c r="AC613" s="5">
        <v>56</v>
      </c>
      <c r="AD613" s="5">
        <v>16</v>
      </c>
      <c r="AE613" s="5">
        <v>161</v>
      </c>
      <c r="AF613" s="5">
        <v>80</v>
      </c>
      <c r="AG613" s="5">
        <v>68</v>
      </c>
      <c r="AH613" s="5">
        <v>46</v>
      </c>
      <c r="AI613" s="5">
        <v>35</v>
      </c>
      <c r="AJ613" s="5">
        <v>21</v>
      </c>
      <c r="AK613" s="5">
        <v>18</v>
      </c>
      <c r="AL613" s="5">
        <v>117</v>
      </c>
      <c r="AM613" s="5">
        <v>124</v>
      </c>
    </row>
    <row r="614" spans="1:39" ht="16" x14ac:dyDescent="0.2">
      <c r="B614" s="6">
        <v>0.20685126432835069</v>
      </c>
      <c r="C614" s="6">
        <v>0.20467493644622509</v>
      </c>
      <c r="D614" s="6">
        <v>0.2091778456264535</v>
      </c>
      <c r="E614" s="6">
        <v>0.2179463102222664</v>
      </c>
      <c r="F614" s="6">
        <v>0.2343696550957883</v>
      </c>
      <c r="G614" s="6">
        <v>0.2393870112194931</v>
      </c>
      <c r="H614" s="6">
        <v>0.21439084710811179</v>
      </c>
      <c r="I614" s="6">
        <v>0.21511019570004661</v>
      </c>
      <c r="J614" s="6">
        <v>0.14847996521458731</v>
      </c>
      <c r="K614" s="6">
        <v>0.1785736579800854</v>
      </c>
      <c r="L614" s="6">
        <v>0.2159811208634638</v>
      </c>
      <c r="M614" s="6">
        <v>0.23183239769531519</v>
      </c>
      <c r="N614" s="6">
        <v>0.2251070483044143</v>
      </c>
      <c r="O614" s="6">
        <v>0.2157492773782384</v>
      </c>
      <c r="P614" s="6">
        <v>0.1217720129749166</v>
      </c>
      <c r="Q614" s="6">
        <v>0.1771801762144343</v>
      </c>
      <c r="R614" s="6">
        <v>0.24717178515046029</v>
      </c>
      <c r="S614" s="6">
        <v>0.26704249981618461</v>
      </c>
      <c r="T614" s="6">
        <v>0.18208233888047901</v>
      </c>
      <c r="U614" s="6">
        <v>0.16478026425817641</v>
      </c>
      <c r="V614" s="6">
        <v>0.19226114736501029</v>
      </c>
      <c r="W614" s="6">
        <v>0.19316016054287419</v>
      </c>
      <c r="X614" s="6">
        <v>0.22337469774139049</v>
      </c>
      <c r="Y614" s="6">
        <v>0.25108613434646909</v>
      </c>
      <c r="Z614" s="6">
        <v>0.20183972786856819</v>
      </c>
      <c r="AA614" s="6">
        <v>0.1776152557712575</v>
      </c>
      <c r="AB614" s="6">
        <v>0.23562489880839599</v>
      </c>
      <c r="AC614" s="6">
        <v>0.205725487547327</v>
      </c>
      <c r="AD614" s="6">
        <v>0.22101243505871471</v>
      </c>
      <c r="AE614" s="6">
        <v>0.1785058269850365</v>
      </c>
      <c r="AF614" s="6">
        <v>0.15487374308700089</v>
      </c>
      <c r="AG614" s="6">
        <v>0.1874010377518833</v>
      </c>
      <c r="AH614" s="6">
        <v>0.21797569987288939</v>
      </c>
      <c r="AI614" s="6">
        <v>0.1954741004919742</v>
      </c>
      <c r="AJ614" s="6">
        <v>0.1769694085810718</v>
      </c>
      <c r="AK614" s="6">
        <v>0.14349052647848839</v>
      </c>
      <c r="AL614" s="6">
        <v>0.1709313013411807</v>
      </c>
      <c r="AM614" s="6">
        <v>0.19598958458604021</v>
      </c>
    </row>
    <row r="615" spans="1:39" ht="16" x14ac:dyDescent="0.2">
      <c r="A615" s="1" t="s">
        <v>213</v>
      </c>
      <c r="B615" s="5">
        <v>158</v>
      </c>
      <c r="C615" s="5">
        <v>83</v>
      </c>
      <c r="D615" s="5">
        <v>75</v>
      </c>
      <c r="E615" s="5">
        <v>31</v>
      </c>
      <c r="F615" s="5">
        <v>25</v>
      </c>
      <c r="G615" s="5">
        <v>18</v>
      </c>
      <c r="H615" s="5">
        <v>19</v>
      </c>
      <c r="I615" s="5">
        <v>26</v>
      </c>
      <c r="J615" s="5">
        <v>39</v>
      </c>
      <c r="K615" s="5">
        <v>26</v>
      </c>
      <c r="L615" s="5">
        <v>46</v>
      </c>
      <c r="M615" s="5">
        <v>34</v>
      </c>
      <c r="N615" s="5">
        <v>32</v>
      </c>
      <c r="O615" s="5">
        <v>138</v>
      </c>
      <c r="P615" s="5">
        <v>8</v>
      </c>
      <c r="Q615" s="5">
        <v>4</v>
      </c>
      <c r="R615" s="5">
        <v>8</v>
      </c>
      <c r="S615" s="5">
        <v>58</v>
      </c>
      <c r="T615" s="5">
        <v>42</v>
      </c>
      <c r="U615" s="5">
        <v>18</v>
      </c>
      <c r="V615" s="5">
        <v>39</v>
      </c>
      <c r="W615" s="5">
        <v>89</v>
      </c>
      <c r="X615" s="5">
        <v>69</v>
      </c>
      <c r="Y615" s="5">
        <v>56</v>
      </c>
      <c r="Z615" s="5">
        <v>58</v>
      </c>
      <c r="AA615" s="5">
        <v>39</v>
      </c>
      <c r="AB615" s="5">
        <v>69</v>
      </c>
      <c r="AC615" s="5">
        <v>19</v>
      </c>
      <c r="AD615" s="5">
        <v>6</v>
      </c>
      <c r="AE615" s="5">
        <v>64</v>
      </c>
      <c r="AF615" s="5">
        <v>41</v>
      </c>
      <c r="AG615" s="5">
        <v>24</v>
      </c>
      <c r="AH615" s="5">
        <v>21</v>
      </c>
      <c r="AI615" s="5">
        <v>16</v>
      </c>
      <c r="AJ615" s="5">
        <v>7</v>
      </c>
      <c r="AK615" s="5">
        <v>10</v>
      </c>
      <c r="AL615" s="5">
        <v>51</v>
      </c>
      <c r="AM615" s="5">
        <v>33</v>
      </c>
    </row>
    <row r="616" spans="1:39" ht="16" x14ac:dyDescent="0.2">
      <c r="B616" s="6">
        <v>7.5012509287127604E-2</v>
      </c>
      <c r="C616" s="6">
        <v>7.6147507225352448E-2</v>
      </c>
      <c r="D616" s="6">
        <v>7.3799151227367049E-2</v>
      </c>
      <c r="E616" s="6">
        <v>0.13816226458297781</v>
      </c>
      <c r="F616" s="6">
        <v>6.9974519210380087E-2</v>
      </c>
      <c r="G616" s="6">
        <v>5.2857039615015547E-2</v>
      </c>
      <c r="H616" s="6">
        <v>5.3014506838058827E-2</v>
      </c>
      <c r="I616" s="6">
        <v>7.8321116713810437E-2</v>
      </c>
      <c r="J616" s="6">
        <v>7.9192281484890756E-2</v>
      </c>
      <c r="K616" s="6">
        <v>9.4820944435326251E-2</v>
      </c>
      <c r="L616" s="6">
        <v>6.8265014701353058E-2</v>
      </c>
      <c r="M616" s="6">
        <v>9.9359178798924572E-2</v>
      </c>
      <c r="N616" s="6">
        <v>6.6463942048313698E-2</v>
      </c>
      <c r="O616" s="6">
        <v>7.7811343348075532E-2</v>
      </c>
      <c r="P616" s="6">
        <v>4.6360467481777697E-2</v>
      </c>
      <c r="Q616" s="6">
        <v>3.6591559572243387E-2</v>
      </c>
      <c r="R616" s="6">
        <v>0.1429302219021942</v>
      </c>
      <c r="S616" s="6">
        <v>9.7207311044573363E-2</v>
      </c>
      <c r="T616" s="6">
        <v>9.4741310717842572E-2</v>
      </c>
      <c r="U616" s="6">
        <v>5.1771043755555503E-2</v>
      </c>
      <c r="V616" s="6">
        <v>5.5208839914277517E-2</v>
      </c>
      <c r="W616" s="6">
        <v>7.7296286601017658E-2</v>
      </c>
      <c r="X616" s="6">
        <v>7.225627845522764E-2</v>
      </c>
      <c r="Y616" s="6">
        <v>8.9611085300695739E-2</v>
      </c>
      <c r="Z616" s="6">
        <v>7.3749735761877752E-2</v>
      </c>
      <c r="AA616" s="6">
        <v>5.7377650640572E-2</v>
      </c>
      <c r="AB616" s="6">
        <v>7.9343351066619161E-2</v>
      </c>
      <c r="AC616" s="6">
        <v>6.9852513237371794E-2</v>
      </c>
      <c r="AD616" s="6">
        <v>8.9299292901085736E-2</v>
      </c>
      <c r="AE616" s="6">
        <v>7.128643474216971E-2</v>
      </c>
      <c r="AF616" s="6">
        <v>7.8908731695561216E-2</v>
      </c>
      <c r="AG616" s="6">
        <v>6.5483248207213754E-2</v>
      </c>
      <c r="AH616" s="6">
        <v>0.10062582441194939</v>
      </c>
      <c r="AI616" s="6">
        <v>8.6813494239733377E-2</v>
      </c>
      <c r="AJ616" s="6">
        <v>6.1502834132911521E-2</v>
      </c>
      <c r="AK616" s="6">
        <v>7.8088509789763519E-2</v>
      </c>
      <c r="AL616" s="6">
        <v>7.5158507810422534E-2</v>
      </c>
      <c r="AM616" s="6">
        <v>5.2692431575498008E-2</v>
      </c>
    </row>
    <row r="617" spans="1:39" ht="16" x14ac:dyDescent="0.2">
      <c r="A617" s="1" t="s">
        <v>214</v>
      </c>
      <c r="B617" s="5">
        <v>61</v>
      </c>
      <c r="C617" s="5">
        <v>31</v>
      </c>
      <c r="D617" s="5">
        <v>30</v>
      </c>
      <c r="E617" s="5">
        <v>3</v>
      </c>
      <c r="F617" s="5">
        <v>11</v>
      </c>
      <c r="G617" s="5">
        <v>15</v>
      </c>
      <c r="H617" s="5">
        <v>8</v>
      </c>
      <c r="I617" s="5">
        <v>8</v>
      </c>
      <c r="J617" s="5">
        <v>16</v>
      </c>
      <c r="K617" s="5">
        <v>7</v>
      </c>
      <c r="L617" s="5">
        <v>18</v>
      </c>
      <c r="M617" s="5">
        <v>13</v>
      </c>
      <c r="N617" s="5">
        <v>15</v>
      </c>
      <c r="O617" s="5">
        <v>53</v>
      </c>
      <c r="P617" s="5">
        <v>4</v>
      </c>
      <c r="Q617" s="5">
        <v>1</v>
      </c>
      <c r="R617" s="5">
        <v>3</v>
      </c>
      <c r="S617" s="5">
        <v>22</v>
      </c>
      <c r="T617" s="5">
        <v>14</v>
      </c>
      <c r="U617" s="5">
        <v>8</v>
      </c>
      <c r="V617" s="5">
        <v>17</v>
      </c>
      <c r="W617" s="5">
        <v>34</v>
      </c>
      <c r="X617" s="5">
        <v>27</v>
      </c>
      <c r="Y617" s="5">
        <v>16</v>
      </c>
      <c r="Z617" s="5">
        <v>28</v>
      </c>
      <c r="AA617" s="5">
        <v>17</v>
      </c>
      <c r="AB617" s="5">
        <v>22</v>
      </c>
      <c r="AC617" s="5">
        <v>11</v>
      </c>
      <c r="AD617" s="5">
        <v>4</v>
      </c>
      <c r="AE617" s="5">
        <v>24</v>
      </c>
      <c r="AF617" s="5">
        <v>19</v>
      </c>
      <c r="AG617" s="5">
        <v>8</v>
      </c>
      <c r="AH617" s="5">
        <v>4</v>
      </c>
      <c r="AI617" s="5">
        <v>0</v>
      </c>
      <c r="AJ617" s="5">
        <v>6</v>
      </c>
      <c r="AK617" s="5">
        <v>2</v>
      </c>
      <c r="AL617" s="5">
        <v>20</v>
      </c>
      <c r="AM617" s="5">
        <v>12</v>
      </c>
    </row>
    <row r="618" spans="1:39" ht="16" x14ac:dyDescent="0.2">
      <c r="B618" s="6">
        <v>2.8962363988876659E-2</v>
      </c>
      <c r="C618" s="6">
        <v>2.884064851012666E-2</v>
      </c>
      <c r="D618" s="6">
        <v>2.9092482689682411E-2</v>
      </c>
      <c r="E618" s="6">
        <v>1.305792771039533E-2</v>
      </c>
      <c r="F618" s="6">
        <v>3.123414231677769E-2</v>
      </c>
      <c r="G618" s="6">
        <v>4.3026007312956027E-2</v>
      </c>
      <c r="H618" s="6">
        <v>2.3338521401954679E-2</v>
      </c>
      <c r="I618" s="6">
        <v>2.2443983686662831E-2</v>
      </c>
      <c r="J618" s="6">
        <v>3.3118274224912141E-2</v>
      </c>
      <c r="K618" s="6">
        <v>2.5869843298662869E-2</v>
      </c>
      <c r="L618" s="6">
        <v>2.619231667533187E-2</v>
      </c>
      <c r="M618" s="6">
        <v>3.79427084562277E-2</v>
      </c>
      <c r="N618" s="6">
        <v>3.1493455286495907E-2</v>
      </c>
      <c r="O618" s="6">
        <v>2.9847748893341009E-2</v>
      </c>
      <c r="P618" s="6">
        <v>2.3295614305141439E-2</v>
      </c>
      <c r="Q618" s="6">
        <v>1.206143480423796E-2</v>
      </c>
      <c r="R618" s="6">
        <v>4.8333419730853602E-2</v>
      </c>
      <c r="S618" s="6">
        <v>3.6156119938623728E-2</v>
      </c>
      <c r="T618" s="6">
        <v>3.1180362078433759E-2</v>
      </c>
      <c r="U618" s="6">
        <v>2.3215495209657541E-2</v>
      </c>
      <c r="V618" s="6">
        <v>2.430121167908603E-2</v>
      </c>
      <c r="W618" s="6">
        <v>2.9533718455969912E-2</v>
      </c>
      <c r="X618" s="6">
        <v>2.8272811295377089E-2</v>
      </c>
      <c r="Y618" s="6">
        <v>2.5734288999648691E-2</v>
      </c>
      <c r="Z618" s="6">
        <v>3.5676253256141627E-2</v>
      </c>
      <c r="AA618" s="6">
        <v>2.515751110769663E-2</v>
      </c>
      <c r="AB618" s="6">
        <v>2.5897676481670712E-2</v>
      </c>
      <c r="AC618" s="6">
        <v>3.9356317699892847E-2</v>
      </c>
      <c r="AD618" s="6">
        <v>5.8004173180796731E-2</v>
      </c>
      <c r="AE618" s="6">
        <v>2.6500119508090541E-2</v>
      </c>
      <c r="AF618" s="6">
        <v>3.7643332906921102E-2</v>
      </c>
      <c r="AG618" s="6">
        <v>2.2659809083874549E-2</v>
      </c>
      <c r="AH618" s="6">
        <v>1.9874647972269649E-2</v>
      </c>
      <c r="AI618" s="5" t="s">
        <v>92</v>
      </c>
      <c r="AJ618" s="6">
        <v>4.7904936394381259E-2</v>
      </c>
      <c r="AK618" s="6">
        <v>1.2144039620028191E-2</v>
      </c>
      <c r="AL618" s="6">
        <v>2.9303698779607031E-2</v>
      </c>
      <c r="AM618" s="6">
        <v>1.8730428609045391E-2</v>
      </c>
    </row>
    <row r="619" spans="1:39" ht="16" x14ac:dyDescent="0.2">
      <c r="A619" s="1" t="s">
        <v>93</v>
      </c>
      <c r="B619" s="5">
        <v>138</v>
      </c>
      <c r="C619" s="5">
        <v>79</v>
      </c>
      <c r="D619" s="5">
        <v>59</v>
      </c>
      <c r="E619" s="5">
        <v>15</v>
      </c>
      <c r="F619" s="5">
        <v>24</v>
      </c>
      <c r="G619" s="5">
        <v>32</v>
      </c>
      <c r="H619" s="5">
        <v>26</v>
      </c>
      <c r="I619" s="5">
        <v>19</v>
      </c>
      <c r="J619" s="5">
        <v>22</v>
      </c>
      <c r="K619" s="5">
        <v>16</v>
      </c>
      <c r="L619" s="5">
        <v>38</v>
      </c>
      <c r="M619" s="5">
        <v>10</v>
      </c>
      <c r="N619" s="5">
        <v>53</v>
      </c>
      <c r="O619" s="5">
        <v>117</v>
      </c>
      <c r="P619" s="5">
        <v>14</v>
      </c>
      <c r="Q619" s="5">
        <v>7</v>
      </c>
      <c r="R619" s="5">
        <v>0</v>
      </c>
      <c r="S619" s="5">
        <v>49</v>
      </c>
      <c r="T619" s="5">
        <v>31</v>
      </c>
      <c r="U619" s="5">
        <v>26</v>
      </c>
      <c r="V619" s="5">
        <v>33</v>
      </c>
      <c r="W619" s="5">
        <v>55</v>
      </c>
      <c r="X619" s="5">
        <v>84</v>
      </c>
      <c r="Y619" s="5">
        <v>60</v>
      </c>
      <c r="Z619" s="5">
        <v>43</v>
      </c>
      <c r="AA619" s="5">
        <v>31</v>
      </c>
      <c r="AB619" s="5">
        <v>44</v>
      </c>
      <c r="AC619" s="5">
        <v>14</v>
      </c>
      <c r="AD619" s="5">
        <v>9</v>
      </c>
      <c r="AE619" s="5">
        <v>71</v>
      </c>
      <c r="AF619" s="5">
        <v>29</v>
      </c>
      <c r="AG619" s="5">
        <v>14</v>
      </c>
      <c r="AH619" s="5">
        <v>9</v>
      </c>
      <c r="AI619" s="5">
        <v>6</v>
      </c>
      <c r="AJ619" s="5">
        <v>4</v>
      </c>
      <c r="AK619" s="5">
        <v>10</v>
      </c>
      <c r="AL619" s="5">
        <v>39</v>
      </c>
      <c r="AM619" s="5">
        <v>27</v>
      </c>
    </row>
    <row r="620" spans="1:39" ht="16" x14ac:dyDescent="0.2">
      <c r="B620" s="6">
        <v>6.5633844642384781E-2</v>
      </c>
      <c r="C620" s="6">
        <v>7.2880192237609456E-2</v>
      </c>
      <c r="D620" s="6">
        <v>5.7887210078233442E-2</v>
      </c>
      <c r="E620" s="6">
        <v>6.9377917737038899E-2</v>
      </c>
      <c r="F620" s="6">
        <v>6.7750554165121893E-2</v>
      </c>
      <c r="G620" s="6">
        <v>9.3206345433329757E-2</v>
      </c>
      <c r="H620" s="6">
        <v>7.2344298940227272E-2</v>
      </c>
      <c r="I620" s="6">
        <v>5.5887819246287482E-2</v>
      </c>
      <c r="J620" s="6">
        <v>4.5152458288460727E-2</v>
      </c>
      <c r="K620" s="6">
        <v>5.7728852833412461E-2</v>
      </c>
      <c r="L620" s="6">
        <v>5.7133181185016889E-2</v>
      </c>
      <c r="M620" s="6">
        <v>3.068261153919901E-2</v>
      </c>
      <c r="N620" s="6">
        <v>0.1076267168617366</v>
      </c>
      <c r="O620" s="6">
        <v>6.6068902356754902E-2</v>
      </c>
      <c r="P620" s="6">
        <v>8.0013496422799243E-2</v>
      </c>
      <c r="Q620" s="6">
        <v>7.1639535457249492E-2</v>
      </c>
      <c r="R620" s="5" t="s">
        <v>92</v>
      </c>
      <c r="S620" s="6">
        <v>8.114462278865435E-2</v>
      </c>
      <c r="T620" s="6">
        <v>6.929538470331971E-2</v>
      </c>
      <c r="U620" s="6">
        <v>7.3839188579453763E-2</v>
      </c>
      <c r="V620" s="6">
        <v>4.6126712527939602E-2</v>
      </c>
      <c r="W620" s="6">
        <v>4.723170756505389E-2</v>
      </c>
      <c r="X620" s="6">
        <v>8.7842900348869254E-2</v>
      </c>
      <c r="Y620" s="6">
        <v>9.6914534987467674E-2</v>
      </c>
      <c r="Z620" s="6">
        <v>5.4251942268319531E-2</v>
      </c>
      <c r="AA620" s="6">
        <v>4.5349737994685092E-2</v>
      </c>
      <c r="AB620" s="6">
        <v>5.0958843114091733E-2</v>
      </c>
      <c r="AC620" s="6">
        <v>5.3438526147860738E-2</v>
      </c>
      <c r="AD620" s="6">
        <v>0.1271675341805375</v>
      </c>
      <c r="AE620" s="6">
        <v>7.8512826332104962E-2</v>
      </c>
      <c r="AF620" s="6">
        <v>5.5697982699499243E-2</v>
      </c>
      <c r="AG620" s="6">
        <v>3.8033966247281469E-2</v>
      </c>
      <c r="AH620" s="6">
        <v>4.3345275396388827E-2</v>
      </c>
      <c r="AI620" s="6">
        <v>3.1649975081831268E-2</v>
      </c>
      <c r="AJ620" s="6">
        <v>3.5811548065724882E-2</v>
      </c>
      <c r="AK620" s="6">
        <v>7.9584308796105369E-2</v>
      </c>
      <c r="AL620" s="6">
        <v>5.6730526845942347E-2</v>
      </c>
      <c r="AM620" s="6">
        <v>4.243851300701669E-2</v>
      </c>
    </row>
    <row r="621" spans="1:39" ht="16" x14ac:dyDescent="0.2">
      <c r="A621" s="1" t="s">
        <v>215</v>
      </c>
      <c r="B621" s="5">
        <v>1316</v>
      </c>
      <c r="C621" s="5">
        <v>673</v>
      </c>
      <c r="D621" s="5">
        <v>643</v>
      </c>
      <c r="E621" s="5">
        <v>124</v>
      </c>
      <c r="F621" s="5">
        <v>213</v>
      </c>
      <c r="G621" s="5">
        <v>197</v>
      </c>
      <c r="H621" s="5">
        <v>225</v>
      </c>
      <c r="I621" s="5">
        <v>212</v>
      </c>
      <c r="J621" s="5">
        <v>344</v>
      </c>
      <c r="K621" s="5">
        <v>176</v>
      </c>
      <c r="L621" s="5">
        <v>426</v>
      </c>
      <c r="M621" s="5">
        <v>204</v>
      </c>
      <c r="N621" s="5">
        <v>278</v>
      </c>
      <c r="O621" s="5">
        <v>1084</v>
      </c>
      <c r="P621" s="5">
        <v>128</v>
      </c>
      <c r="Q621" s="5">
        <v>69</v>
      </c>
      <c r="R621" s="5">
        <v>33</v>
      </c>
      <c r="S621" s="5">
        <v>312</v>
      </c>
      <c r="T621" s="5">
        <v>279</v>
      </c>
      <c r="U621" s="5">
        <v>240</v>
      </c>
      <c r="V621" s="5">
        <v>484</v>
      </c>
      <c r="W621" s="5">
        <v>753</v>
      </c>
      <c r="X621" s="5">
        <v>562</v>
      </c>
      <c r="Y621" s="5">
        <v>333</v>
      </c>
      <c r="Z621" s="5">
        <v>500</v>
      </c>
      <c r="AA621" s="5">
        <v>470</v>
      </c>
      <c r="AB621" s="5">
        <v>526</v>
      </c>
      <c r="AC621" s="5">
        <v>171</v>
      </c>
      <c r="AD621" s="5">
        <v>36</v>
      </c>
      <c r="AE621" s="5">
        <v>583</v>
      </c>
      <c r="AF621" s="5">
        <v>346</v>
      </c>
      <c r="AG621" s="5">
        <v>249</v>
      </c>
      <c r="AH621" s="5">
        <v>131</v>
      </c>
      <c r="AI621" s="5">
        <v>124</v>
      </c>
      <c r="AJ621" s="5">
        <v>79</v>
      </c>
      <c r="AK621" s="5">
        <v>86</v>
      </c>
      <c r="AL621" s="5">
        <v>456</v>
      </c>
      <c r="AM621" s="5">
        <v>436</v>
      </c>
    </row>
    <row r="622" spans="1:39" ht="16" x14ac:dyDescent="0.2">
      <c r="B622" s="6">
        <v>0.62354001775325962</v>
      </c>
      <c r="C622" s="6">
        <v>0.61745671558068638</v>
      </c>
      <c r="D622" s="6">
        <v>0.63004331037826444</v>
      </c>
      <c r="E622" s="6">
        <v>0.56145557974732163</v>
      </c>
      <c r="F622" s="6">
        <v>0.59667112921193255</v>
      </c>
      <c r="G622" s="6">
        <v>0.57152359641920547</v>
      </c>
      <c r="H622" s="6">
        <v>0.63691182571164706</v>
      </c>
      <c r="I622" s="6">
        <v>0.62823688465319194</v>
      </c>
      <c r="J622" s="6">
        <v>0.69405702078714904</v>
      </c>
      <c r="K622" s="6">
        <v>0.64300670145251337</v>
      </c>
      <c r="L622" s="6">
        <v>0.63242836657483481</v>
      </c>
      <c r="M622" s="6">
        <v>0.60018310351033211</v>
      </c>
      <c r="N622" s="6">
        <v>0.5693088374990396</v>
      </c>
      <c r="O622" s="6">
        <v>0.61052272802358976</v>
      </c>
      <c r="P622" s="6">
        <v>0.72855840881536538</v>
      </c>
      <c r="Q622" s="6">
        <v>0.702527293951835</v>
      </c>
      <c r="R622" s="6">
        <v>0.56156457321649189</v>
      </c>
      <c r="S622" s="6">
        <v>0.51844944641196367</v>
      </c>
      <c r="T622" s="6">
        <v>0.62270060361992408</v>
      </c>
      <c r="U622" s="6">
        <v>0.68639400819715524</v>
      </c>
      <c r="V622" s="6">
        <v>0.6821020885136867</v>
      </c>
      <c r="W622" s="6">
        <v>0.6527781268350844</v>
      </c>
      <c r="X622" s="6">
        <v>0.58825331215913568</v>
      </c>
      <c r="Y622" s="6">
        <v>0.53665395636571978</v>
      </c>
      <c r="Z622" s="6">
        <v>0.63448234084509425</v>
      </c>
      <c r="AA622" s="6">
        <v>0.69449984448578816</v>
      </c>
      <c r="AB622" s="6">
        <v>0.60817523052922351</v>
      </c>
      <c r="AC622" s="6">
        <v>0.63162715536754732</v>
      </c>
      <c r="AD622" s="6">
        <v>0.5045165646788663</v>
      </c>
      <c r="AE622" s="6">
        <v>0.64519479243259925</v>
      </c>
      <c r="AF622" s="6">
        <v>0.67287620961101702</v>
      </c>
      <c r="AG622" s="6">
        <v>0.68642193870974599</v>
      </c>
      <c r="AH622" s="6">
        <v>0.61817855234650276</v>
      </c>
      <c r="AI622" s="6">
        <v>0.68455589431326691</v>
      </c>
      <c r="AJ622" s="6">
        <v>0.67781127282591036</v>
      </c>
      <c r="AK622" s="6">
        <v>0.68669261531561465</v>
      </c>
      <c r="AL622" s="6">
        <v>0.66787596522284742</v>
      </c>
      <c r="AM622" s="6">
        <v>0.69014904222239992</v>
      </c>
    </row>
    <row r="623" spans="1:39" ht="16" x14ac:dyDescent="0.2">
      <c r="A623" s="1" t="s">
        <v>216</v>
      </c>
      <c r="B623" s="5">
        <v>219</v>
      </c>
      <c r="C623" s="5">
        <v>114</v>
      </c>
      <c r="D623" s="5">
        <v>105</v>
      </c>
      <c r="E623" s="5">
        <v>34</v>
      </c>
      <c r="F623" s="5">
        <v>36</v>
      </c>
      <c r="G623" s="5">
        <v>33</v>
      </c>
      <c r="H623" s="5">
        <v>27</v>
      </c>
      <c r="I623" s="5">
        <v>34</v>
      </c>
      <c r="J623" s="5">
        <v>56</v>
      </c>
      <c r="K623" s="5">
        <v>33</v>
      </c>
      <c r="L623" s="5">
        <v>64</v>
      </c>
      <c r="M623" s="5">
        <v>47</v>
      </c>
      <c r="N623" s="5">
        <v>48</v>
      </c>
      <c r="O623" s="5">
        <v>191</v>
      </c>
      <c r="P623" s="5">
        <v>12</v>
      </c>
      <c r="Q623" s="5">
        <v>5</v>
      </c>
      <c r="R623" s="5">
        <v>11</v>
      </c>
      <c r="S623" s="5">
        <v>80</v>
      </c>
      <c r="T623" s="5">
        <v>56</v>
      </c>
      <c r="U623" s="5">
        <v>26</v>
      </c>
      <c r="V623" s="5">
        <v>56</v>
      </c>
      <c r="W623" s="5">
        <v>123</v>
      </c>
      <c r="X623" s="5">
        <v>96</v>
      </c>
      <c r="Y623" s="5">
        <v>72</v>
      </c>
      <c r="Z623" s="5">
        <v>86</v>
      </c>
      <c r="AA623" s="5">
        <v>56</v>
      </c>
      <c r="AB623" s="5">
        <v>91</v>
      </c>
      <c r="AC623" s="5">
        <v>30</v>
      </c>
      <c r="AD623" s="5">
        <v>10</v>
      </c>
      <c r="AE623" s="5">
        <v>88</v>
      </c>
      <c r="AF623" s="5">
        <v>60</v>
      </c>
      <c r="AG623" s="5">
        <v>32</v>
      </c>
      <c r="AH623" s="5">
        <v>26</v>
      </c>
      <c r="AI623" s="5">
        <v>16</v>
      </c>
      <c r="AJ623" s="5">
        <v>13</v>
      </c>
      <c r="AK623" s="5">
        <v>11</v>
      </c>
      <c r="AL623" s="5">
        <v>71</v>
      </c>
      <c r="AM623" s="5">
        <v>45</v>
      </c>
    </row>
    <row r="624" spans="1:39" ht="16" x14ac:dyDescent="0.2">
      <c r="B624" s="6">
        <v>0.1039748732760042</v>
      </c>
      <c r="C624" s="6">
        <v>0.10498815573547909</v>
      </c>
      <c r="D624" s="6">
        <v>0.1028916339170495</v>
      </c>
      <c r="E624" s="6">
        <v>0.15122019229337319</v>
      </c>
      <c r="F624" s="6">
        <v>0.10120866152715779</v>
      </c>
      <c r="G624" s="6">
        <v>9.5883046927971602E-2</v>
      </c>
      <c r="H624" s="6">
        <v>7.6353028240013512E-2</v>
      </c>
      <c r="I624" s="6">
        <v>0.1007651004004733</v>
      </c>
      <c r="J624" s="6">
        <v>0.1123105557098029</v>
      </c>
      <c r="K624" s="6">
        <v>0.1206907877339891</v>
      </c>
      <c r="L624" s="6">
        <v>9.4457331376684925E-2</v>
      </c>
      <c r="M624" s="6">
        <v>0.1373018872551523</v>
      </c>
      <c r="N624" s="6">
        <v>9.7957397334809584E-2</v>
      </c>
      <c r="O624" s="6">
        <v>0.1076590922414165</v>
      </c>
      <c r="P624" s="6">
        <v>6.9656081786919163E-2</v>
      </c>
      <c r="Q624" s="6">
        <v>4.8652994376481337E-2</v>
      </c>
      <c r="R624" s="6">
        <v>0.19126364163304779</v>
      </c>
      <c r="S624" s="6">
        <v>0.13336343098319711</v>
      </c>
      <c r="T624" s="6">
        <v>0.12592167279627631</v>
      </c>
      <c r="U624" s="6">
        <v>7.498653896521304E-2</v>
      </c>
      <c r="V624" s="6">
        <v>7.9510051593363495E-2</v>
      </c>
      <c r="W624" s="6">
        <v>0.1068300050569876</v>
      </c>
      <c r="X624" s="6">
        <v>0.10052908975060471</v>
      </c>
      <c r="Y624" s="6">
        <v>0.1153453743003444</v>
      </c>
      <c r="Z624" s="6">
        <v>0.10942598901801941</v>
      </c>
      <c r="AA624" s="6">
        <v>8.2535161748268637E-2</v>
      </c>
      <c r="AB624" s="6">
        <v>0.1052410275482899</v>
      </c>
      <c r="AC624" s="6">
        <v>0.10920883093726461</v>
      </c>
      <c r="AD624" s="6">
        <v>0.14730346608188241</v>
      </c>
      <c r="AE624" s="6">
        <v>9.7786554250260255E-2</v>
      </c>
      <c r="AF624" s="6">
        <v>0.1165520646024823</v>
      </c>
      <c r="AG624" s="6">
        <v>8.8143057291088317E-2</v>
      </c>
      <c r="AH624" s="6">
        <v>0.1205004723842191</v>
      </c>
      <c r="AI624" s="6">
        <v>8.832003011292755E-2</v>
      </c>
      <c r="AJ624" s="6">
        <v>0.10940777052729279</v>
      </c>
      <c r="AK624" s="6">
        <v>9.0232549409791696E-2</v>
      </c>
      <c r="AL624" s="6">
        <v>0.1044622065900296</v>
      </c>
      <c r="AM624" s="6">
        <v>7.1422860184543385E-2</v>
      </c>
    </row>
    <row r="626" spans="1:77" ht="16" x14ac:dyDescent="0.2">
      <c r="A626" s="1" t="s">
        <v>96</v>
      </c>
      <c r="B626" s="6">
        <v>0.51956514447725544</v>
      </c>
      <c r="C626" s="6">
        <v>0.51246855984520723</v>
      </c>
      <c r="D626" s="6">
        <v>0.52715167646121497</v>
      </c>
      <c r="E626" s="6">
        <v>0.4102353874539485</v>
      </c>
      <c r="F626" s="6">
        <v>0.49546246768477481</v>
      </c>
      <c r="G626" s="6">
        <v>0.47564054949123391</v>
      </c>
      <c r="H626" s="6">
        <v>0.56055879747163351</v>
      </c>
      <c r="I626" s="6">
        <v>0.52747178425271868</v>
      </c>
      <c r="J626" s="6">
        <v>0.58174646507734618</v>
      </c>
      <c r="K626" s="6">
        <v>0.52231591371852426</v>
      </c>
      <c r="L626" s="6">
        <v>0.53797103519814993</v>
      </c>
      <c r="M626" s="6">
        <v>0.46288121625517992</v>
      </c>
      <c r="N626" s="6">
        <v>0.47135144016422997</v>
      </c>
      <c r="O626" s="6">
        <v>0.5028636357821733</v>
      </c>
      <c r="P626" s="6">
        <v>0.6589023270284462</v>
      </c>
      <c r="Q626" s="6">
        <v>0.6538742995753537</v>
      </c>
      <c r="R626" s="6">
        <v>0.37030093158344413</v>
      </c>
      <c r="S626" s="6">
        <v>0.38508601542876653</v>
      </c>
      <c r="T626" s="6">
        <v>0.49677893082364782</v>
      </c>
      <c r="U626" s="6">
        <v>0.61140746923194222</v>
      </c>
      <c r="V626" s="6">
        <v>0.60259203692032326</v>
      </c>
      <c r="W626" s="6">
        <v>0.54594812177809682</v>
      </c>
      <c r="X626" s="6">
        <v>0.48772422240853103</v>
      </c>
      <c r="Y626" s="6">
        <v>0.42130858206537541</v>
      </c>
      <c r="Z626" s="6">
        <v>0.52505635182707489</v>
      </c>
      <c r="AA626" s="6">
        <v>0.61196468273751958</v>
      </c>
      <c r="AB626" s="6">
        <v>0.50293420298093361</v>
      </c>
      <c r="AC626" s="6">
        <v>0.52241832443028269</v>
      </c>
      <c r="AD626" s="6">
        <v>0.35721309859698391</v>
      </c>
      <c r="AE626" s="6">
        <v>0.54740823818233897</v>
      </c>
      <c r="AF626" s="6">
        <v>0.55632414500853478</v>
      </c>
      <c r="AG626" s="6">
        <v>0.5982788814186577</v>
      </c>
      <c r="AH626" s="6">
        <v>0.49767807996228369</v>
      </c>
      <c r="AI626" s="6">
        <v>0.59623586420033936</v>
      </c>
      <c r="AJ626" s="6">
        <v>0.56840350229861758</v>
      </c>
      <c r="AK626" s="6">
        <v>0.59646006590582301</v>
      </c>
      <c r="AL626" s="6">
        <v>0.56341375863281784</v>
      </c>
      <c r="AM626" s="6">
        <v>0.61872618203785656</v>
      </c>
    </row>
    <row r="628" spans="1:77" ht="16" x14ac:dyDescent="0.2">
      <c r="A628" s="3" t="str">
        <f>HYPERLINK("#Contents!A1","Contents")</f>
        <v>Contents</v>
      </c>
    </row>
    <row r="629" spans="1:77" ht="16" x14ac:dyDescent="0.2">
      <c r="A629" s="2" t="s">
        <v>221</v>
      </c>
      <c r="BY629" t="s">
        <v>222</v>
      </c>
    </row>
    <row r="630" spans="1:77" ht="16" x14ac:dyDescent="0.2">
      <c r="A630" s="1" t="s">
        <v>37</v>
      </c>
    </row>
    <row r="632" spans="1:77" ht="30" customHeight="1" x14ac:dyDescent="0.2">
      <c r="B632" s="25" t="s">
        <v>38</v>
      </c>
      <c r="C632" s="22" t="s">
        <v>39</v>
      </c>
      <c r="D632" s="24"/>
      <c r="E632" s="22" t="s">
        <v>40</v>
      </c>
      <c r="F632" s="23"/>
      <c r="G632" s="23"/>
      <c r="H632" s="23"/>
      <c r="I632" s="23"/>
      <c r="J632" s="24"/>
      <c r="K632" s="22" t="s">
        <v>41</v>
      </c>
      <c r="L632" s="23"/>
      <c r="M632" s="23"/>
      <c r="N632" s="23"/>
      <c r="O632" s="23"/>
      <c r="P632" s="23"/>
      <c r="Q632" s="23"/>
      <c r="R632" s="24"/>
      <c r="S632" s="22" t="s">
        <v>42</v>
      </c>
      <c r="T632" s="23"/>
      <c r="U632" s="23"/>
      <c r="V632" s="24"/>
      <c r="W632" s="22" t="s">
        <v>43</v>
      </c>
      <c r="X632" s="24"/>
      <c r="Y632" s="22" t="s">
        <v>44</v>
      </c>
      <c r="Z632" s="23"/>
      <c r="AA632" s="24"/>
      <c r="AB632" s="22" t="s">
        <v>45</v>
      </c>
      <c r="AC632" s="23"/>
      <c r="AD632" s="23"/>
      <c r="AE632" s="24"/>
      <c r="AF632" s="22" t="s">
        <v>46</v>
      </c>
      <c r="AG632" s="23"/>
      <c r="AH632" s="23"/>
      <c r="AI632" s="23"/>
      <c r="AJ632" s="23"/>
      <c r="AK632" s="24"/>
      <c r="AL632" s="22" t="s">
        <v>47</v>
      </c>
      <c r="AM632" s="24"/>
    </row>
    <row r="633" spans="1:77" ht="30" customHeight="1" x14ac:dyDescent="0.2">
      <c r="B633" s="26"/>
      <c r="C633" s="4" t="s">
        <v>48</v>
      </c>
      <c r="D633" s="4" t="s">
        <v>49</v>
      </c>
      <c r="E633" s="4" t="s">
        <v>50</v>
      </c>
      <c r="F633" s="4" t="s">
        <v>51</v>
      </c>
      <c r="G633" s="4" t="s">
        <v>52</v>
      </c>
      <c r="H633" s="4" t="s">
        <v>53</v>
      </c>
      <c r="I633" s="4" t="s">
        <v>54</v>
      </c>
      <c r="J633" s="4" t="s">
        <v>55</v>
      </c>
      <c r="K633" s="4" t="s">
        <v>56</v>
      </c>
      <c r="L633" s="4" t="s">
        <v>57</v>
      </c>
      <c r="M633" s="4" t="s">
        <v>58</v>
      </c>
      <c r="N633" s="4" t="s">
        <v>59</v>
      </c>
      <c r="O633" s="4" t="s">
        <v>60</v>
      </c>
      <c r="P633" s="4" t="s">
        <v>61</v>
      </c>
      <c r="Q633" s="4" t="s">
        <v>62</v>
      </c>
      <c r="R633" s="4" t="s">
        <v>63</v>
      </c>
      <c r="S633" s="4" t="s">
        <v>64</v>
      </c>
      <c r="T633" s="4" t="s">
        <v>65</v>
      </c>
      <c r="U633" s="4" t="s">
        <v>66</v>
      </c>
      <c r="V633" s="4" t="s">
        <v>67</v>
      </c>
      <c r="W633" s="4" t="s">
        <v>68</v>
      </c>
      <c r="X633" s="4" t="s">
        <v>69</v>
      </c>
      <c r="Y633" s="4" t="s">
        <v>70</v>
      </c>
      <c r="Z633" s="4" t="s">
        <v>71</v>
      </c>
      <c r="AA633" s="4" t="s">
        <v>72</v>
      </c>
      <c r="AB633" s="4" t="s">
        <v>73</v>
      </c>
      <c r="AC633" s="4" t="s">
        <v>74</v>
      </c>
      <c r="AD633" s="4" t="s">
        <v>75</v>
      </c>
      <c r="AE633" s="4" t="s">
        <v>76</v>
      </c>
      <c r="AF633" s="4" t="s">
        <v>77</v>
      </c>
      <c r="AG633" s="4" t="s">
        <v>78</v>
      </c>
      <c r="AH633" s="4" t="s">
        <v>79</v>
      </c>
      <c r="AI633" s="4" t="s">
        <v>80</v>
      </c>
      <c r="AJ633" s="4" t="s">
        <v>81</v>
      </c>
      <c r="AK633" s="4" t="s">
        <v>82</v>
      </c>
      <c r="AL633" s="4" t="s">
        <v>83</v>
      </c>
      <c r="AM633" s="4" t="s">
        <v>84</v>
      </c>
    </row>
    <row r="634" spans="1:77" ht="16" x14ac:dyDescent="0.2">
      <c r="A634" s="1" t="s">
        <v>85</v>
      </c>
      <c r="B634" s="5">
        <v>2110</v>
      </c>
      <c r="C634" s="5">
        <v>1132</v>
      </c>
      <c r="D634" s="5">
        <v>978</v>
      </c>
      <c r="E634" s="5">
        <v>212</v>
      </c>
      <c r="F634" s="5">
        <v>390</v>
      </c>
      <c r="G634" s="5">
        <v>380</v>
      </c>
      <c r="H634" s="5">
        <v>412</v>
      </c>
      <c r="I634" s="5">
        <v>359</v>
      </c>
      <c r="J634" s="5">
        <v>357</v>
      </c>
      <c r="K634" s="5">
        <v>277</v>
      </c>
      <c r="L634" s="5">
        <v>637</v>
      </c>
      <c r="M634" s="5">
        <v>342</v>
      </c>
      <c r="N634" s="5">
        <v>522</v>
      </c>
      <c r="O634" s="5">
        <v>1778</v>
      </c>
      <c r="P634" s="5">
        <v>171</v>
      </c>
      <c r="Q634" s="5">
        <v>107</v>
      </c>
      <c r="R634" s="5">
        <v>53</v>
      </c>
      <c r="S634" s="5">
        <v>437</v>
      </c>
      <c r="T634" s="5">
        <v>421</v>
      </c>
      <c r="U634" s="5">
        <v>389</v>
      </c>
      <c r="V634" s="5">
        <v>863</v>
      </c>
      <c r="W634" s="5">
        <v>1017</v>
      </c>
      <c r="X634" s="5">
        <v>1093</v>
      </c>
      <c r="Y634" s="5">
        <v>600</v>
      </c>
      <c r="Z634" s="5">
        <v>781</v>
      </c>
      <c r="AA634" s="5">
        <v>701</v>
      </c>
      <c r="AB634" s="5">
        <v>969</v>
      </c>
      <c r="AC634" s="5">
        <v>311</v>
      </c>
      <c r="AD634" s="5">
        <v>128</v>
      </c>
      <c r="AE634" s="5">
        <v>702</v>
      </c>
      <c r="AF634" s="5">
        <v>678</v>
      </c>
      <c r="AG634" s="5">
        <v>294</v>
      </c>
      <c r="AH634" s="5">
        <v>248</v>
      </c>
      <c r="AI634" s="5">
        <v>119</v>
      </c>
      <c r="AJ634" s="5">
        <v>78</v>
      </c>
      <c r="AK634" s="5">
        <v>95</v>
      </c>
      <c r="AL634" s="5">
        <v>604</v>
      </c>
      <c r="AM634" s="5">
        <v>710</v>
      </c>
    </row>
    <row r="635" spans="1:77" ht="16" x14ac:dyDescent="0.2">
      <c r="A635" s="1" t="s">
        <v>86</v>
      </c>
      <c r="B635" s="5">
        <v>2110</v>
      </c>
      <c r="C635" s="5">
        <v>1090</v>
      </c>
      <c r="D635" s="5">
        <v>1020</v>
      </c>
      <c r="E635" s="5">
        <v>222</v>
      </c>
      <c r="F635" s="5">
        <v>357</v>
      </c>
      <c r="G635" s="5">
        <v>344</v>
      </c>
      <c r="H635" s="5">
        <v>353</v>
      </c>
      <c r="I635" s="5">
        <v>338</v>
      </c>
      <c r="J635" s="5">
        <v>496</v>
      </c>
      <c r="K635" s="5">
        <v>274</v>
      </c>
      <c r="L635" s="5">
        <v>673</v>
      </c>
      <c r="M635" s="5">
        <v>339</v>
      </c>
      <c r="N635" s="5">
        <v>489</v>
      </c>
      <c r="O635" s="5">
        <v>1776</v>
      </c>
      <c r="P635" s="5">
        <v>176</v>
      </c>
      <c r="Q635" s="5">
        <v>99</v>
      </c>
      <c r="R635" s="5">
        <v>58</v>
      </c>
      <c r="S635" s="5">
        <v>601</v>
      </c>
      <c r="T635" s="5">
        <v>448</v>
      </c>
      <c r="U635" s="5">
        <v>350</v>
      </c>
      <c r="V635" s="5">
        <v>710</v>
      </c>
      <c r="W635" s="5">
        <v>1154</v>
      </c>
      <c r="X635" s="5">
        <v>956</v>
      </c>
      <c r="Y635" s="5">
        <v>621</v>
      </c>
      <c r="Z635" s="5">
        <v>788</v>
      </c>
      <c r="AA635" s="5">
        <v>677</v>
      </c>
      <c r="AB635" s="5">
        <v>865</v>
      </c>
      <c r="AC635" s="5">
        <v>271</v>
      </c>
      <c r="AD635" s="5">
        <v>71</v>
      </c>
      <c r="AE635" s="5">
        <v>903</v>
      </c>
      <c r="AF635" s="5">
        <v>514</v>
      </c>
      <c r="AG635" s="5">
        <v>363</v>
      </c>
      <c r="AH635" s="5">
        <v>212</v>
      </c>
      <c r="AI635" s="5">
        <v>181</v>
      </c>
      <c r="AJ635" s="5">
        <v>116</v>
      </c>
      <c r="AK635" s="5">
        <v>125</v>
      </c>
      <c r="AL635" s="5">
        <v>682</v>
      </c>
      <c r="AM635" s="5">
        <v>632</v>
      </c>
    </row>
    <row r="636" spans="1:77" ht="16" x14ac:dyDescent="0.2">
      <c r="A636" s="1" t="s">
        <v>210</v>
      </c>
      <c r="B636" s="5">
        <v>434</v>
      </c>
      <c r="C636" s="5">
        <v>214</v>
      </c>
      <c r="D636" s="5">
        <v>220</v>
      </c>
      <c r="E636" s="5">
        <v>50</v>
      </c>
      <c r="F636" s="5">
        <v>77</v>
      </c>
      <c r="G636" s="5">
        <v>70</v>
      </c>
      <c r="H636" s="5">
        <v>69</v>
      </c>
      <c r="I636" s="5">
        <v>77</v>
      </c>
      <c r="J636" s="5">
        <v>92</v>
      </c>
      <c r="K636" s="5">
        <v>65</v>
      </c>
      <c r="L636" s="5">
        <v>127</v>
      </c>
      <c r="M636" s="5">
        <v>68</v>
      </c>
      <c r="N636" s="5">
        <v>105</v>
      </c>
      <c r="O636" s="5">
        <v>366</v>
      </c>
      <c r="P636" s="5">
        <v>35</v>
      </c>
      <c r="Q636" s="5">
        <v>22</v>
      </c>
      <c r="R636" s="5">
        <v>12</v>
      </c>
      <c r="S636" s="5">
        <v>101</v>
      </c>
      <c r="T636" s="5">
        <v>89</v>
      </c>
      <c r="U636" s="5">
        <v>70</v>
      </c>
      <c r="V636" s="5">
        <v>174</v>
      </c>
      <c r="W636" s="5">
        <v>268</v>
      </c>
      <c r="X636" s="5">
        <v>166</v>
      </c>
      <c r="Y636" s="5">
        <v>116</v>
      </c>
      <c r="Z636" s="5">
        <v>153</v>
      </c>
      <c r="AA636" s="5">
        <v>162</v>
      </c>
      <c r="AB636" s="5">
        <v>196</v>
      </c>
      <c r="AC636" s="5">
        <v>54</v>
      </c>
      <c r="AD636" s="5">
        <v>14</v>
      </c>
      <c r="AE636" s="5">
        <v>169</v>
      </c>
      <c r="AF636" s="5">
        <v>133</v>
      </c>
      <c r="AG636" s="5">
        <v>69</v>
      </c>
      <c r="AH636" s="5">
        <v>46</v>
      </c>
      <c r="AI636" s="5">
        <v>29</v>
      </c>
      <c r="AJ636" s="5">
        <v>35</v>
      </c>
      <c r="AK636" s="5">
        <v>33</v>
      </c>
      <c r="AL636" s="5">
        <v>149</v>
      </c>
      <c r="AM636" s="5">
        <v>147</v>
      </c>
    </row>
    <row r="637" spans="1:77" ht="16" x14ac:dyDescent="0.2">
      <c r="B637" s="6">
        <v>0.20589169294355969</v>
      </c>
      <c r="C637" s="6">
        <v>0.19646164394895249</v>
      </c>
      <c r="D637" s="6">
        <v>0.2159727913898184</v>
      </c>
      <c r="E637" s="6">
        <v>0.22568730606337861</v>
      </c>
      <c r="F637" s="6">
        <v>0.21591209258743871</v>
      </c>
      <c r="G637" s="6">
        <v>0.20387965657809301</v>
      </c>
      <c r="H637" s="6">
        <v>0.19422946659450041</v>
      </c>
      <c r="I637" s="6">
        <v>0.2268157113049151</v>
      </c>
      <c r="J637" s="6">
        <v>0.1852598175790417</v>
      </c>
      <c r="K637" s="6">
        <v>0.23861856888934571</v>
      </c>
      <c r="L637" s="6">
        <v>0.18932224990010421</v>
      </c>
      <c r="M637" s="6">
        <v>0.2013626386084631</v>
      </c>
      <c r="N637" s="6">
        <v>0.21398604169881291</v>
      </c>
      <c r="O637" s="6">
        <v>0.20602165078687279</v>
      </c>
      <c r="P637" s="6">
        <v>0.2011341006558782</v>
      </c>
      <c r="Q637" s="6">
        <v>0.21924285375802849</v>
      </c>
      <c r="R637" s="6">
        <v>0.19759045340670939</v>
      </c>
      <c r="S637" s="6">
        <v>0.16875784323991291</v>
      </c>
      <c r="T637" s="6">
        <v>0.19879894971617371</v>
      </c>
      <c r="U637" s="6">
        <v>0.2002182792133437</v>
      </c>
      <c r="V637" s="6">
        <v>0.24464059551243189</v>
      </c>
      <c r="W637" s="6">
        <v>0.2323459541070266</v>
      </c>
      <c r="X637" s="6">
        <v>0.17396474025407721</v>
      </c>
      <c r="Y637" s="6">
        <v>0.18641596626531159</v>
      </c>
      <c r="Z637" s="6">
        <v>0.19363395351157939</v>
      </c>
      <c r="AA637" s="6">
        <v>0.23957242465927009</v>
      </c>
      <c r="AB637" s="6">
        <v>0.22695554876956769</v>
      </c>
      <c r="AC637" s="6">
        <v>0.2013202398953727</v>
      </c>
      <c r="AD637" s="6">
        <v>0.20342690407867961</v>
      </c>
      <c r="AE637" s="6">
        <v>0.18727330487447411</v>
      </c>
      <c r="AF637" s="6">
        <v>0.258577606790798</v>
      </c>
      <c r="AG637" s="6">
        <v>0.18999960669266419</v>
      </c>
      <c r="AH637" s="6">
        <v>0.21608902392874851</v>
      </c>
      <c r="AI637" s="6">
        <v>0.15878873212463021</v>
      </c>
      <c r="AJ637" s="6">
        <v>0.30247221328429219</v>
      </c>
      <c r="AK637" s="6">
        <v>0.25933265797875621</v>
      </c>
      <c r="AL637" s="6">
        <v>0.218822118283034</v>
      </c>
      <c r="AM637" s="6">
        <v>0.23216721648062641</v>
      </c>
    </row>
    <row r="638" spans="1:77" ht="16" x14ac:dyDescent="0.2">
      <c r="A638" s="1" t="s">
        <v>211</v>
      </c>
      <c r="B638" s="5">
        <v>734</v>
      </c>
      <c r="C638" s="5">
        <v>376</v>
      </c>
      <c r="D638" s="5">
        <v>359</v>
      </c>
      <c r="E638" s="5">
        <v>64</v>
      </c>
      <c r="F638" s="5">
        <v>114</v>
      </c>
      <c r="G638" s="5">
        <v>104</v>
      </c>
      <c r="H638" s="5">
        <v>129</v>
      </c>
      <c r="I638" s="5">
        <v>114</v>
      </c>
      <c r="J638" s="5">
        <v>209</v>
      </c>
      <c r="K638" s="5">
        <v>101</v>
      </c>
      <c r="L638" s="5">
        <v>248</v>
      </c>
      <c r="M638" s="5">
        <v>119</v>
      </c>
      <c r="N638" s="5">
        <v>148</v>
      </c>
      <c r="O638" s="5">
        <v>616</v>
      </c>
      <c r="P638" s="5">
        <v>71</v>
      </c>
      <c r="Q638" s="5">
        <v>31</v>
      </c>
      <c r="R638" s="5">
        <v>16</v>
      </c>
      <c r="S638" s="5">
        <v>186</v>
      </c>
      <c r="T638" s="5">
        <v>151</v>
      </c>
      <c r="U638" s="5">
        <v>130</v>
      </c>
      <c r="V638" s="5">
        <v>268</v>
      </c>
      <c r="W638" s="5">
        <v>408</v>
      </c>
      <c r="X638" s="5">
        <v>327</v>
      </c>
      <c r="Y638" s="5">
        <v>199</v>
      </c>
      <c r="Z638" s="5">
        <v>265</v>
      </c>
      <c r="AA638" s="5">
        <v>262</v>
      </c>
      <c r="AB638" s="5">
        <v>297</v>
      </c>
      <c r="AC638" s="5">
        <v>94</v>
      </c>
      <c r="AD638" s="5">
        <v>20</v>
      </c>
      <c r="AE638" s="5">
        <v>323</v>
      </c>
      <c r="AF638" s="5">
        <v>175</v>
      </c>
      <c r="AG638" s="5">
        <v>168</v>
      </c>
      <c r="AH638" s="5">
        <v>74</v>
      </c>
      <c r="AI638" s="5">
        <v>77</v>
      </c>
      <c r="AJ638" s="5">
        <v>41</v>
      </c>
      <c r="AK638" s="5">
        <v>43</v>
      </c>
      <c r="AL638" s="5">
        <v>243</v>
      </c>
      <c r="AM638" s="5">
        <v>253</v>
      </c>
    </row>
    <row r="639" spans="1:77" ht="16" x14ac:dyDescent="0.2">
      <c r="B639" s="6">
        <v>0.34803174449632468</v>
      </c>
      <c r="C639" s="6">
        <v>0.34447130769990192</v>
      </c>
      <c r="D639" s="6">
        <v>0.35183799342217448</v>
      </c>
      <c r="E639" s="6">
        <v>0.29060705756058353</v>
      </c>
      <c r="F639" s="6">
        <v>0.3181970482309483</v>
      </c>
      <c r="G639" s="6">
        <v>0.30127525371515262</v>
      </c>
      <c r="H639" s="6">
        <v>0.36485732485227662</v>
      </c>
      <c r="I639" s="6">
        <v>0.33826151577776947</v>
      </c>
      <c r="J639" s="6">
        <v>0.42235065989936538</v>
      </c>
      <c r="K639" s="6">
        <v>0.36934680414924648</v>
      </c>
      <c r="L639" s="6">
        <v>0.36863666717119331</v>
      </c>
      <c r="M639" s="6">
        <v>0.35101372715089052</v>
      </c>
      <c r="N639" s="6">
        <v>0.30201264296332919</v>
      </c>
      <c r="O639" s="6">
        <v>0.34703808833328148</v>
      </c>
      <c r="P639" s="6">
        <v>0.40064163996184132</v>
      </c>
      <c r="Q639" s="6">
        <v>0.30853980197534198</v>
      </c>
      <c r="R639" s="6">
        <v>0.27388229649730961</v>
      </c>
      <c r="S639" s="6">
        <v>0.30891340345955021</v>
      </c>
      <c r="T639" s="6">
        <v>0.33714177433935349</v>
      </c>
      <c r="U639" s="6">
        <v>0.3698384712230765</v>
      </c>
      <c r="V639" s="6">
        <v>0.37729910726513871</v>
      </c>
      <c r="W639" s="6">
        <v>0.35315765682327971</v>
      </c>
      <c r="X639" s="6">
        <v>0.34184541559672549</v>
      </c>
      <c r="Y639" s="6">
        <v>0.3207687777529622</v>
      </c>
      <c r="Z639" s="6">
        <v>0.33650900190740091</v>
      </c>
      <c r="AA639" s="6">
        <v>0.38721236867167808</v>
      </c>
      <c r="AB639" s="6">
        <v>0.34313534800474382</v>
      </c>
      <c r="AC639" s="6">
        <v>0.34858775240913492</v>
      </c>
      <c r="AD639" s="6">
        <v>0.27665587567056482</v>
      </c>
      <c r="AE639" s="6">
        <v>0.35816780393354558</v>
      </c>
      <c r="AF639" s="6">
        <v>0.33964881526576818</v>
      </c>
      <c r="AG639" s="6">
        <v>0.46199182822259471</v>
      </c>
      <c r="AH639" s="6">
        <v>0.34839645529113228</v>
      </c>
      <c r="AI639" s="6">
        <v>0.42262646443395718</v>
      </c>
      <c r="AJ639" s="6">
        <v>0.35051645868331133</v>
      </c>
      <c r="AK639" s="6">
        <v>0.34128688352112407</v>
      </c>
      <c r="AL639" s="6">
        <v>0.35573931833491318</v>
      </c>
      <c r="AM639" s="6">
        <v>0.40037624712477732</v>
      </c>
    </row>
    <row r="640" spans="1:77" ht="16" x14ac:dyDescent="0.2">
      <c r="A640" s="1" t="s">
        <v>212</v>
      </c>
      <c r="B640" s="5">
        <v>524</v>
      </c>
      <c r="C640" s="5">
        <v>280</v>
      </c>
      <c r="D640" s="5">
        <v>244</v>
      </c>
      <c r="E640" s="5">
        <v>63</v>
      </c>
      <c r="F640" s="5">
        <v>85</v>
      </c>
      <c r="G640" s="5">
        <v>101</v>
      </c>
      <c r="H640" s="5">
        <v>95</v>
      </c>
      <c r="I640" s="5">
        <v>87</v>
      </c>
      <c r="J640" s="5">
        <v>92</v>
      </c>
      <c r="K640" s="5">
        <v>58</v>
      </c>
      <c r="L640" s="5">
        <v>176</v>
      </c>
      <c r="M640" s="5">
        <v>90</v>
      </c>
      <c r="N640" s="5">
        <v>118</v>
      </c>
      <c r="O640" s="5">
        <v>442</v>
      </c>
      <c r="P640" s="5">
        <v>42</v>
      </c>
      <c r="Q640" s="5">
        <v>28</v>
      </c>
      <c r="R640" s="5">
        <v>11</v>
      </c>
      <c r="S640" s="5">
        <v>169</v>
      </c>
      <c r="T640" s="5">
        <v>120</v>
      </c>
      <c r="U640" s="5">
        <v>75</v>
      </c>
      <c r="V640" s="5">
        <v>160</v>
      </c>
      <c r="W640" s="5">
        <v>269</v>
      </c>
      <c r="X640" s="5">
        <v>255</v>
      </c>
      <c r="Y640" s="5">
        <v>169</v>
      </c>
      <c r="Z640" s="5">
        <v>204</v>
      </c>
      <c r="AA640" s="5">
        <v>146</v>
      </c>
      <c r="AB640" s="5">
        <v>221</v>
      </c>
      <c r="AC640" s="5">
        <v>78</v>
      </c>
      <c r="AD640" s="5">
        <v>18</v>
      </c>
      <c r="AE640" s="5">
        <v>207</v>
      </c>
      <c r="AF640" s="5">
        <v>104</v>
      </c>
      <c r="AG640" s="5">
        <v>79</v>
      </c>
      <c r="AH640" s="5">
        <v>54</v>
      </c>
      <c r="AI640" s="5">
        <v>47</v>
      </c>
      <c r="AJ640" s="5">
        <v>27</v>
      </c>
      <c r="AK640" s="5">
        <v>26</v>
      </c>
      <c r="AL640" s="5">
        <v>152</v>
      </c>
      <c r="AM640" s="5">
        <v>140</v>
      </c>
    </row>
    <row r="641" spans="1:77" ht="16" x14ac:dyDescent="0.2">
      <c r="B641" s="6">
        <v>0.24829740259799049</v>
      </c>
      <c r="C641" s="6">
        <v>0.25662054219459962</v>
      </c>
      <c r="D641" s="6">
        <v>0.239399634441818</v>
      </c>
      <c r="E641" s="6">
        <v>0.28605439972234359</v>
      </c>
      <c r="F641" s="6">
        <v>0.23873604880441779</v>
      </c>
      <c r="G641" s="6">
        <v>0.29268116095237467</v>
      </c>
      <c r="H641" s="6">
        <v>0.26856248250318709</v>
      </c>
      <c r="I641" s="6">
        <v>0.25852581481427611</v>
      </c>
      <c r="J641" s="6">
        <v>0.1860746136861231</v>
      </c>
      <c r="K641" s="6">
        <v>0.2116669122287638</v>
      </c>
      <c r="L641" s="6">
        <v>0.26200231138054048</v>
      </c>
      <c r="M641" s="6">
        <v>0.26582438153610261</v>
      </c>
      <c r="N641" s="6">
        <v>0.24050803086216671</v>
      </c>
      <c r="O641" s="6">
        <v>0.2490469299436974</v>
      </c>
      <c r="P641" s="6">
        <v>0.23831060805228671</v>
      </c>
      <c r="Q641" s="6">
        <v>0.28675829453682622</v>
      </c>
      <c r="R641" s="6">
        <v>0.19514856168833369</v>
      </c>
      <c r="S641" s="6">
        <v>0.28042837107109492</v>
      </c>
      <c r="T641" s="6">
        <v>0.2669658352551485</v>
      </c>
      <c r="U641" s="6">
        <v>0.21467857605366661</v>
      </c>
      <c r="V641" s="6">
        <v>0.22586564335084619</v>
      </c>
      <c r="W641" s="6">
        <v>0.2329296152833806</v>
      </c>
      <c r="X641" s="6">
        <v>0.26684438130602439</v>
      </c>
      <c r="Y641" s="6">
        <v>0.27208791138739991</v>
      </c>
      <c r="Z641" s="6">
        <v>0.25958975480811652</v>
      </c>
      <c r="AA641" s="6">
        <v>0.21629676070665019</v>
      </c>
      <c r="AB641" s="6">
        <v>0.2551125428451918</v>
      </c>
      <c r="AC641" s="6">
        <v>0.28812938174622582</v>
      </c>
      <c r="AD641" s="6">
        <v>0.25434714754106741</v>
      </c>
      <c r="AE641" s="6">
        <v>0.22935227691264551</v>
      </c>
      <c r="AF641" s="6">
        <v>0.20258509378910031</v>
      </c>
      <c r="AG641" s="6">
        <v>0.21671283018056811</v>
      </c>
      <c r="AH641" s="6">
        <v>0.25284550086608643</v>
      </c>
      <c r="AI641" s="6">
        <v>0.25664286523364771</v>
      </c>
      <c r="AJ641" s="6">
        <v>0.2288680950361959</v>
      </c>
      <c r="AK641" s="6">
        <v>0.20383320437566829</v>
      </c>
      <c r="AL641" s="6">
        <v>0.22344388418272951</v>
      </c>
      <c r="AM641" s="6">
        <v>0.220862737078101</v>
      </c>
    </row>
    <row r="642" spans="1:77" ht="16" x14ac:dyDescent="0.2">
      <c r="A642" s="1" t="s">
        <v>213</v>
      </c>
      <c r="B642" s="5">
        <v>188</v>
      </c>
      <c r="C642" s="5">
        <v>84</v>
      </c>
      <c r="D642" s="5">
        <v>104</v>
      </c>
      <c r="E642" s="5">
        <v>22</v>
      </c>
      <c r="F642" s="5">
        <v>38</v>
      </c>
      <c r="G642" s="5">
        <v>24</v>
      </c>
      <c r="H642" s="5">
        <v>26</v>
      </c>
      <c r="I642" s="5">
        <v>33</v>
      </c>
      <c r="J642" s="5">
        <v>46</v>
      </c>
      <c r="K642" s="5">
        <v>24</v>
      </c>
      <c r="L642" s="5">
        <v>60</v>
      </c>
      <c r="M642" s="5">
        <v>35</v>
      </c>
      <c r="N642" s="5">
        <v>37</v>
      </c>
      <c r="O642" s="5">
        <v>156</v>
      </c>
      <c r="P642" s="5">
        <v>11</v>
      </c>
      <c r="Q642" s="5">
        <v>8</v>
      </c>
      <c r="R642" s="5">
        <v>14</v>
      </c>
      <c r="S642" s="5">
        <v>56</v>
      </c>
      <c r="T642" s="5">
        <v>44</v>
      </c>
      <c r="U642" s="5">
        <v>35</v>
      </c>
      <c r="V642" s="5">
        <v>53</v>
      </c>
      <c r="W642" s="5">
        <v>106</v>
      </c>
      <c r="X642" s="5">
        <v>82</v>
      </c>
      <c r="Y642" s="5">
        <v>59</v>
      </c>
      <c r="Z642" s="5">
        <v>70</v>
      </c>
      <c r="AA642" s="5">
        <v>57</v>
      </c>
      <c r="AB642" s="5">
        <v>79</v>
      </c>
      <c r="AC642" s="5">
        <v>21</v>
      </c>
      <c r="AD642" s="5">
        <v>5</v>
      </c>
      <c r="AE642" s="5">
        <v>83</v>
      </c>
      <c r="AF642" s="5">
        <v>46</v>
      </c>
      <c r="AG642" s="5">
        <v>28</v>
      </c>
      <c r="AH642" s="5">
        <v>25</v>
      </c>
      <c r="AI642" s="5">
        <v>15</v>
      </c>
      <c r="AJ642" s="5">
        <v>2</v>
      </c>
      <c r="AK642" s="5">
        <v>15</v>
      </c>
      <c r="AL642" s="5">
        <v>72</v>
      </c>
      <c r="AM642" s="5">
        <v>44</v>
      </c>
    </row>
    <row r="643" spans="1:77" ht="16" x14ac:dyDescent="0.2">
      <c r="B643" s="6">
        <v>8.9103127485614553E-2</v>
      </c>
      <c r="C643" s="6">
        <v>7.693106191253446E-2</v>
      </c>
      <c r="D643" s="6">
        <v>0.1021155510060761</v>
      </c>
      <c r="E643" s="6">
        <v>9.7190865514463445E-2</v>
      </c>
      <c r="F643" s="6">
        <v>0.1057017973062362</v>
      </c>
      <c r="G643" s="6">
        <v>6.9956626013669462E-2</v>
      </c>
      <c r="H643" s="6">
        <v>7.2363160601963891E-2</v>
      </c>
      <c r="I643" s="6">
        <v>9.876924958338279E-2</v>
      </c>
      <c r="J643" s="6">
        <v>9.2158676896171937E-2</v>
      </c>
      <c r="K643" s="6">
        <v>8.8253583977563735E-2</v>
      </c>
      <c r="L643" s="6">
        <v>8.846831935902387E-2</v>
      </c>
      <c r="M643" s="6">
        <v>0.1044248489998281</v>
      </c>
      <c r="N643" s="6">
        <v>7.5012680526172687E-2</v>
      </c>
      <c r="O643" s="6">
        <v>8.7781105350154098E-2</v>
      </c>
      <c r="P643" s="6">
        <v>6.0525785618770402E-2</v>
      </c>
      <c r="Q643" s="6">
        <v>8.0550013665374884E-2</v>
      </c>
      <c r="R643" s="6">
        <v>0.23192099132693461</v>
      </c>
      <c r="S643" s="6">
        <v>9.3020700237488582E-2</v>
      </c>
      <c r="T643" s="6">
        <v>9.7167166988158013E-2</v>
      </c>
      <c r="U643" s="6">
        <v>9.9923630986190212E-2</v>
      </c>
      <c r="V643" s="6">
        <v>7.5347333833966093E-2</v>
      </c>
      <c r="W643" s="6">
        <v>9.1998597254223297E-2</v>
      </c>
      <c r="X643" s="6">
        <v>8.5608661102865607E-2</v>
      </c>
      <c r="Y643" s="6">
        <v>9.5655904433222347E-2</v>
      </c>
      <c r="Z643" s="6">
        <v>8.9499042292062972E-2</v>
      </c>
      <c r="AA643" s="6">
        <v>8.4465311818911801E-2</v>
      </c>
      <c r="AB643" s="6">
        <v>9.1210091917898223E-2</v>
      </c>
      <c r="AC643" s="6">
        <v>7.6247690302427534E-2</v>
      </c>
      <c r="AD643" s="6">
        <v>7.362535527116558E-2</v>
      </c>
      <c r="AE643" s="6">
        <v>9.2154507634997287E-2</v>
      </c>
      <c r="AF643" s="6">
        <v>8.9001405561231872E-2</v>
      </c>
      <c r="AG643" s="6">
        <v>7.7085004172736143E-2</v>
      </c>
      <c r="AH643" s="6">
        <v>0.11592849220292969</v>
      </c>
      <c r="AI643" s="6">
        <v>8.3459284065412073E-2</v>
      </c>
      <c r="AJ643" s="6">
        <v>1.5034783013874909E-2</v>
      </c>
      <c r="AK643" s="6">
        <v>0.1209508959953064</v>
      </c>
      <c r="AL643" s="6">
        <v>0.1062076237128296</v>
      </c>
      <c r="AM643" s="6">
        <v>6.9045829051232688E-2</v>
      </c>
    </row>
    <row r="644" spans="1:77" ht="16" x14ac:dyDescent="0.2">
      <c r="A644" s="1" t="s">
        <v>214</v>
      </c>
      <c r="B644" s="5">
        <v>69</v>
      </c>
      <c r="C644" s="5">
        <v>43</v>
      </c>
      <c r="D644" s="5">
        <v>26</v>
      </c>
      <c r="E644" s="5">
        <v>8</v>
      </c>
      <c r="F644" s="5">
        <v>10</v>
      </c>
      <c r="G644" s="5">
        <v>15</v>
      </c>
      <c r="H644" s="5">
        <v>8</v>
      </c>
      <c r="I644" s="5">
        <v>9</v>
      </c>
      <c r="J644" s="5">
        <v>20</v>
      </c>
      <c r="K644" s="5">
        <v>8</v>
      </c>
      <c r="L644" s="5">
        <v>17</v>
      </c>
      <c r="M644" s="5">
        <v>11</v>
      </c>
      <c r="N644" s="5">
        <v>21</v>
      </c>
      <c r="O644" s="5">
        <v>56</v>
      </c>
      <c r="P644" s="5">
        <v>7</v>
      </c>
      <c r="Q644" s="5">
        <v>2</v>
      </c>
      <c r="R644" s="5">
        <v>4</v>
      </c>
      <c r="S644" s="5">
        <v>34</v>
      </c>
      <c r="T644" s="5">
        <v>9</v>
      </c>
      <c r="U644" s="5">
        <v>12</v>
      </c>
      <c r="V644" s="5">
        <v>14</v>
      </c>
      <c r="W644" s="5">
        <v>40</v>
      </c>
      <c r="X644" s="5">
        <v>29</v>
      </c>
      <c r="Y644" s="5">
        <v>17</v>
      </c>
      <c r="Z644" s="5">
        <v>31</v>
      </c>
      <c r="AA644" s="5">
        <v>19</v>
      </c>
      <c r="AB644" s="5">
        <v>25</v>
      </c>
      <c r="AC644" s="5">
        <v>10</v>
      </c>
      <c r="AD644" s="5">
        <v>4</v>
      </c>
      <c r="AE644" s="5">
        <v>30</v>
      </c>
      <c r="AF644" s="5">
        <v>24</v>
      </c>
      <c r="AG644" s="5">
        <v>5</v>
      </c>
      <c r="AH644" s="5">
        <v>6</v>
      </c>
      <c r="AI644" s="5">
        <v>2</v>
      </c>
      <c r="AJ644" s="5">
        <v>2</v>
      </c>
      <c r="AK644" s="5">
        <v>3</v>
      </c>
      <c r="AL644" s="5">
        <v>23</v>
      </c>
      <c r="AM644" s="5">
        <v>17</v>
      </c>
    </row>
    <row r="645" spans="1:77" ht="16" x14ac:dyDescent="0.2">
      <c r="B645" s="6">
        <v>3.2936595544244399E-2</v>
      </c>
      <c r="C645" s="6">
        <v>3.9484356043902262E-2</v>
      </c>
      <c r="D645" s="6">
        <v>2.5936778444956909E-2</v>
      </c>
      <c r="E645" s="6">
        <v>3.4148346082751337E-2</v>
      </c>
      <c r="F645" s="6">
        <v>2.8286853554089011E-2</v>
      </c>
      <c r="G645" s="6">
        <v>4.4631322989352677E-2</v>
      </c>
      <c r="H645" s="6">
        <v>2.1571659336239869E-2</v>
      </c>
      <c r="I645" s="6">
        <v>2.5420745665857829E-2</v>
      </c>
      <c r="J645" s="6">
        <v>4.0834744571579901E-2</v>
      </c>
      <c r="K645" s="6">
        <v>2.7473136684524339E-2</v>
      </c>
      <c r="L645" s="6">
        <v>2.5497801125451691E-2</v>
      </c>
      <c r="M645" s="6">
        <v>3.1763987412209781E-2</v>
      </c>
      <c r="N645" s="6">
        <v>4.2292551965852583E-2</v>
      </c>
      <c r="O645" s="6">
        <v>3.1623531239555379E-2</v>
      </c>
      <c r="P645" s="6">
        <v>4.1909561598402117E-2</v>
      </c>
      <c r="Q645" s="6">
        <v>1.7304485448804859E-2</v>
      </c>
      <c r="R645" s="6">
        <v>7.2957100931649532E-2</v>
      </c>
      <c r="S645" s="6">
        <v>5.7351612381638273E-2</v>
      </c>
      <c r="T645" s="6">
        <v>2.0796226282347681E-2</v>
      </c>
      <c r="U645" s="6">
        <v>3.3237800570763157E-2</v>
      </c>
      <c r="V645" s="6">
        <v>1.9770385512548509E-2</v>
      </c>
      <c r="W645" s="6">
        <v>3.4724857160139101E-2</v>
      </c>
      <c r="X645" s="6">
        <v>3.077838958814939E-2</v>
      </c>
      <c r="Y645" s="6">
        <v>2.6764059801477311E-2</v>
      </c>
      <c r="Z645" s="6">
        <v>3.9791608838244709E-2</v>
      </c>
      <c r="AA645" s="6">
        <v>2.7979476361003751E-2</v>
      </c>
      <c r="AB645" s="6">
        <v>2.9022225643610219E-2</v>
      </c>
      <c r="AC645" s="6">
        <v>3.8419064842651403E-2</v>
      </c>
      <c r="AD645" s="6">
        <v>5.1665012414962047E-2</v>
      </c>
      <c r="AE645" s="6">
        <v>3.3571474516404097E-2</v>
      </c>
      <c r="AF645" s="6">
        <v>4.5894918365650489E-2</v>
      </c>
      <c r="AG645" s="6">
        <v>1.374790639990868E-2</v>
      </c>
      <c r="AH645" s="6">
        <v>2.9420809618877081E-2</v>
      </c>
      <c r="AI645" s="6">
        <v>1.006483703412666E-2</v>
      </c>
      <c r="AJ645" s="6">
        <v>1.3808794332455529E-2</v>
      </c>
      <c r="AK645" s="6">
        <v>2.673533716564061E-2</v>
      </c>
      <c r="AL645" s="6">
        <v>3.388547941587064E-2</v>
      </c>
      <c r="AM645" s="6">
        <v>2.6697661922726899E-2</v>
      </c>
    </row>
    <row r="646" spans="1:77" ht="16" x14ac:dyDescent="0.2">
      <c r="A646" s="1" t="s">
        <v>93</v>
      </c>
      <c r="B646" s="5">
        <v>160</v>
      </c>
      <c r="C646" s="5">
        <v>94</v>
      </c>
      <c r="D646" s="5">
        <v>66</v>
      </c>
      <c r="E646" s="5">
        <v>15</v>
      </c>
      <c r="F646" s="5">
        <v>33</v>
      </c>
      <c r="G646" s="5">
        <v>30</v>
      </c>
      <c r="H646" s="5">
        <v>28</v>
      </c>
      <c r="I646" s="5">
        <v>18</v>
      </c>
      <c r="J646" s="5">
        <v>36</v>
      </c>
      <c r="K646" s="5">
        <v>18</v>
      </c>
      <c r="L646" s="5">
        <v>44</v>
      </c>
      <c r="M646" s="5">
        <v>15</v>
      </c>
      <c r="N646" s="5">
        <v>62</v>
      </c>
      <c r="O646" s="5">
        <v>139</v>
      </c>
      <c r="P646" s="5">
        <v>10</v>
      </c>
      <c r="Q646" s="5">
        <v>9</v>
      </c>
      <c r="R646" s="5">
        <v>2</v>
      </c>
      <c r="S646" s="5">
        <v>55</v>
      </c>
      <c r="T646" s="5">
        <v>35</v>
      </c>
      <c r="U646" s="5">
        <v>29</v>
      </c>
      <c r="V646" s="5">
        <v>41</v>
      </c>
      <c r="W646" s="5">
        <v>63</v>
      </c>
      <c r="X646" s="5">
        <v>97</v>
      </c>
      <c r="Y646" s="5">
        <v>61</v>
      </c>
      <c r="Z646" s="5">
        <v>64</v>
      </c>
      <c r="AA646" s="5">
        <v>30</v>
      </c>
      <c r="AB646" s="5">
        <v>47</v>
      </c>
      <c r="AC646" s="5">
        <v>13</v>
      </c>
      <c r="AD646" s="5">
        <v>10</v>
      </c>
      <c r="AE646" s="5">
        <v>90</v>
      </c>
      <c r="AF646" s="5">
        <v>33</v>
      </c>
      <c r="AG646" s="5">
        <v>15</v>
      </c>
      <c r="AH646" s="5">
        <v>8</v>
      </c>
      <c r="AI646" s="5">
        <v>12</v>
      </c>
      <c r="AJ646" s="5">
        <v>10</v>
      </c>
      <c r="AK646" s="5">
        <v>6</v>
      </c>
      <c r="AL646" s="5">
        <v>42</v>
      </c>
      <c r="AM646" s="5">
        <v>32</v>
      </c>
    </row>
    <row r="647" spans="1:77" ht="16" x14ac:dyDescent="0.2">
      <c r="B647" s="6">
        <v>7.5739436932265508E-2</v>
      </c>
      <c r="C647" s="6">
        <v>8.6031088200109421E-2</v>
      </c>
      <c r="D647" s="6">
        <v>6.4737251295157727E-2</v>
      </c>
      <c r="E647" s="6">
        <v>6.631202505647954E-2</v>
      </c>
      <c r="F647" s="6">
        <v>9.3166159516870434E-2</v>
      </c>
      <c r="G647" s="6">
        <v>8.7575979751356961E-2</v>
      </c>
      <c r="H647" s="6">
        <v>7.8415906111831482E-2</v>
      </c>
      <c r="I647" s="6">
        <v>5.2206962853798528E-2</v>
      </c>
      <c r="J647" s="6">
        <v>7.3321487367717139E-2</v>
      </c>
      <c r="K647" s="6">
        <v>6.4640994070556193E-2</v>
      </c>
      <c r="L647" s="6">
        <v>6.6072651063686941E-2</v>
      </c>
      <c r="M647" s="6">
        <v>4.561041629250466E-2</v>
      </c>
      <c r="N647" s="6">
        <v>0.12618805198366551</v>
      </c>
      <c r="O647" s="6">
        <v>7.8488694346438848E-2</v>
      </c>
      <c r="P647" s="6">
        <v>5.7478304112821697E-2</v>
      </c>
      <c r="Q647" s="6">
        <v>8.7604550615623847E-2</v>
      </c>
      <c r="R647" s="6">
        <v>2.8500596149063081E-2</v>
      </c>
      <c r="S647" s="6">
        <v>9.152806961031458E-2</v>
      </c>
      <c r="T647" s="6">
        <v>7.9130047418817448E-2</v>
      </c>
      <c r="U647" s="6">
        <v>8.2103241952958414E-2</v>
      </c>
      <c r="V647" s="6">
        <v>5.7076934525068922E-2</v>
      </c>
      <c r="W647" s="6">
        <v>5.4843319371950972E-2</v>
      </c>
      <c r="X647" s="6">
        <v>0.1009584121521581</v>
      </c>
      <c r="Y647" s="6">
        <v>9.8307380359627258E-2</v>
      </c>
      <c r="Z647" s="6">
        <v>8.0976638642596785E-2</v>
      </c>
      <c r="AA647" s="6">
        <v>4.4473657782485528E-2</v>
      </c>
      <c r="AB647" s="6">
        <v>5.4564242818989528E-2</v>
      </c>
      <c r="AC647" s="6">
        <v>4.7295870804187207E-2</v>
      </c>
      <c r="AD647" s="6">
        <v>0.14027970502356121</v>
      </c>
      <c r="AE647" s="6">
        <v>9.9480632127934357E-2</v>
      </c>
      <c r="AF647" s="6">
        <v>6.4292160227449824E-2</v>
      </c>
      <c r="AG647" s="6">
        <v>4.0462824331526891E-2</v>
      </c>
      <c r="AH647" s="6">
        <v>3.7319718092226027E-2</v>
      </c>
      <c r="AI647" s="6">
        <v>6.8417817108225754E-2</v>
      </c>
      <c r="AJ647" s="6">
        <v>8.9299655649870024E-2</v>
      </c>
      <c r="AK647" s="6">
        <v>4.7861020963504287E-2</v>
      </c>
      <c r="AL647" s="6">
        <v>6.1901576070623202E-2</v>
      </c>
      <c r="AM647" s="6">
        <v>5.0850308342535858E-2</v>
      </c>
    </row>
    <row r="648" spans="1:77" ht="16" x14ac:dyDescent="0.2">
      <c r="A648" s="1" t="s">
        <v>215</v>
      </c>
      <c r="B648" s="5">
        <v>1169</v>
      </c>
      <c r="C648" s="5">
        <v>590</v>
      </c>
      <c r="D648" s="5">
        <v>579</v>
      </c>
      <c r="E648" s="5">
        <v>114</v>
      </c>
      <c r="F648" s="5">
        <v>191</v>
      </c>
      <c r="G648" s="5">
        <v>174</v>
      </c>
      <c r="H648" s="5">
        <v>197</v>
      </c>
      <c r="I648" s="5">
        <v>191</v>
      </c>
      <c r="J648" s="5">
        <v>301</v>
      </c>
      <c r="K648" s="5">
        <v>167</v>
      </c>
      <c r="L648" s="5">
        <v>376</v>
      </c>
      <c r="M648" s="5">
        <v>187</v>
      </c>
      <c r="N648" s="5">
        <v>252</v>
      </c>
      <c r="O648" s="5">
        <v>982</v>
      </c>
      <c r="P648" s="5">
        <v>106</v>
      </c>
      <c r="Q648" s="5">
        <v>52</v>
      </c>
      <c r="R648" s="5">
        <v>27</v>
      </c>
      <c r="S648" s="5">
        <v>287</v>
      </c>
      <c r="T648" s="5">
        <v>240</v>
      </c>
      <c r="U648" s="5">
        <v>200</v>
      </c>
      <c r="V648" s="5">
        <v>441</v>
      </c>
      <c r="W648" s="5">
        <v>676</v>
      </c>
      <c r="X648" s="5">
        <v>493</v>
      </c>
      <c r="Y648" s="5">
        <v>315</v>
      </c>
      <c r="Z648" s="5">
        <v>418</v>
      </c>
      <c r="AA648" s="5">
        <v>424</v>
      </c>
      <c r="AB648" s="5">
        <v>493</v>
      </c>
      <c r="AC648" s="5">
        <v>149</v>
      </c>
      <c r="AD648" s="5">
        <v>34</v>
      </c>
      <c r="AE648" s="5">
        <v>493</v>
      </c>
      <c r="AF648" s="5">
        <v>308</v>
      </c>
      <c r="AG648" s="5">
        <v>237</v>
      </c>
      <c r="AH648" s="5">
        <v>119</v>
      </c>
      <c r="AI648" s="5">
        <v>105</v>
      </c>
      <c r="AJ648" s="5">
        <v>76</v>
      </c>
      <c r="AK648" s="5">
        <v>75</v>
      </c>
      <c r="AL648" s="5">
        <v>392</v>
      </c>
      <c r="AM648" s="5">
        <v>400</v>
      </c>
    </row>
    <row r="649" spans="1:77" ht="16" x14ac:dyDescent="0.2">
      <c r="B649" s="6">
        <v>0.55392343743988448</v>
      </c>
      <c r="C649" s="6">
        <v>0.54093295164885402</v>
      </c>
      <c r="D649" s="6">
        <v>0.56781078481199243</v>
      </c>
      <c r="E649" s="6">
        <v>0.51629436362396208</v>
      </c>
      <c r="F649" s="6">
        <v>0.5341091408183869</v>
      </c>
      <c r="G649" s="6">
        <v>0.50515491029324566</v>
      </c>
      <c r="H649" s="6">
        <v>0.55908679144677687</v>
      </c>
      <c r="I649" s="6">
        <v>0.56507722708268449</v>
      </c>
      <c r="J649" s="6">
        <v>0.6076104774784078</v>
      </c>
      <c r="K649" s="6">
        <v>0.60796537303859177</v>
      </c>
      <c r="L649" s="6">
        <v>0.55795891707129763</v>
      </c>
      <c r="M649" s="6">
        <v>0.55237636575935356</v>
      </c>
      <c r="N649" s="6">
        <v>0.51599868466214238</v>
      </c>
      <c r="O649" s="6">
        <v>0.55305973912015405</v>
      </c>
      <c r="P649" s="6">
        <v>0.60177574061771921</v>
      </c>
      <c r="Q649" s="6">
        <v>0.52778265573337035</v>
      </c>
      <c r="R649" s="6">
        <v>0.47147274990401922</v>
      </c>
      <c r="S649" s="6">
        <v>0.47767124669946331</v>
      </c>
      <c r="T649" s="6">
        <v>0.53594072405552717</v>
      </c>
      <c r="U649" s="6">
        <v>0.57005675043642035</v>
      </c>
      <c r="V649" s="6">
        <v>0.6219397027775706</v>
      </c>
      <c r="W649" s="6">
        <v>0.58550361093030612</v>
      </c>
      <c r="X649" s="6">
        <v>0.51581015585080281</v>
      </c>
      <c r="Y649" s="6">
        <v>0.50718474401827385</v>
      </c>
      <c r="Z649" s="6">
        <v>0.5301429554189806</v>
      </c>
      <c r="AA649" s="6">
        <v>0.62678479333094839</v>
      </c>
      <c r="AB649" s="6">
        <v>0.57009089677431157</v>
      </c>
      <c r="AC649" s="6">
        <v>0.54990799230450782</v>
      </c>
      <c r="AD649" s="6">
        <v>0.48008277974924479</v>
      </c>
      <c r="AE649" s="6">
        <v>0.54544110880801955</v>
      </c>
      <c r="AF649" s="6">
        <v>0.59822642205656673</v>
      </c>
      <c r="AG649" s="6">
        <v>0.65199143491525913</v>
      </c>
      <c r="AH649" s="6">
        <v>0.56448547921988057</v>
      </c>
      <c r="AI649" s="6">
        <v>0.58141519655858742</v>
      </c>
      <c r="AJ649" s="6">
        <v>0.65298867196760346</v>
      </c>
      <c r="AK649" s="6">
        <v>0.6006195414998805</v>
      </c>
      <c r="AL649" s="6">
        <v>0.57456143661794734</v>
      </c>
      <c r="AM649" s="6">
        <v>0.6325434636054037</v>
      </c>
    </row>
    <row r="650" spans="1:77" ht="16" x14ac:dyDescent="0.2">
      <c r="A650" s="1" t="s">
        <v>216</v>
      </c>
      <c r="B650" s="5">
        <v>258</v>
      </c>
      <c r="C650" s="5">
        <v>127</v>
      </c>
      <c r="D650" s="5">
        <v>131</v>
      </c>
      <c r="E650" s="5">
        <v>29</v>
      </c>
      <c r="F650" s="5">
        <v>48</v>
      </c>
      <c r="G650" s="5">
        <v>39</v>
      </c>
      <c r="H650" s="5">
        <v>33</v>
      </c>
      <c r="I650" s="5">
        <v>42</v>
      </c>
      <c r="J650" s="5">
        <v>66</v>
      </c>
      <c r="K650" s="5">
        <v>32</v>
      </c>
      <c r="L650" s="5">
        <v>77</v>
      </c>
      <c r="M650" s="5">
        <v>46</v>
      </c>
      <c r="N650" s="5">
        <v>57</v>
      </c>
      <c r="O650" s="5">
        <v>212</v>
      </c>
      <c r="P650" s="5">
        <v>18</v>
      </c>
      <c r="Q650" s="5">
        <v>10</v>
      </c>
      <c r="R650" s="5">
        <v>18</v>
      </c>
      <c r="S650" s="5">
        <v>90</v>
      </c>
      <c r="T650" s="5">
        <v>53</v>
      </c>
      <c r="U650" s="5">
        <v>47</v>
      </c>
      <c r="V650" s="5">
        <v>68</v>
      </c>
      <c r="W650" s="5">
        <v>146</v>
      </c>
      <c r="X650" s="5">
        <v>111</v>
      </c>
      <c r="Y650" s="5">
        <v>76</v>
      </c>
      <c r="Z650" s="5">
        <v>102</v>
      </c>
      <c r="AA650" s="5">
        <v>76</v>
      </c>
      <c r="AB650" s="5">
        <v>104</v>
      </c>
      <c r="AC650" s="5">
        <v>31</v>
      </c>
      <c r="AD650" s="5">
        <v>9</v>
      </c>
      <c r="AE650" s="5">
        <v>114</v>
      </c>
      <c r="AF650" s="5">
        <v>69</v>
      </c>
      <c r="AG650" s="5">
        <v>33</v>
      </c>
      <c r="AH650" s="5">
        <v>31</v>
      </c>
      <c r="AI650" s="5">
        <v>17</v>
      </c>
      <c r="AJ650" s="5">
        <v>3</v>
      </c>
      <c r="AK650" s="5">
        <v>19</v>
      </c>
      <c r="AL650" s="5">
        <v>96</v>
      </c>
      <c r="AM650" s="5">
        <v>61</v>
      </c>
    </row>
    <row r="651" spans="1:77" ht="16" x14ac:dyDescent="0.2">
      <c r="B651" s="6">
        <v>0.1220397230298589</v>
      </c>
      <c r="C651" s="6">
        <v>0.1164154179564367</v>
      </c>
      <c r="D651" s="6">
        <v>0.12805232945103301</v>
      </c>
      <c r="E651" s="6">
        <v>0.13133921159721479</v>
      </c>
      <c r="F651" s="6">
        <v>0.1339886508603253</v>
      </c>
      <c r="G651" s="6">
        <v>0.1145879490030221</v>
      </c>
      <c r="H651" s="6">
        <v>9.3934819938203781E-2</v>
      </c>
      <c r="I651" s="6">
        <v>0.1241899952492406</v>
      </c>
      <c r="J651" s="6">
        <v>0.13299342146775181</v>
      </c>
      <c r="K651" s="6">
        <v>0.1157267206620881</v>
      </c>
      <c r="L651" s="6">
        <v>0.1139661204844756</v>
      </c>
      <c r="M651" s="6">
        <v>0.1361888364120378</v>
      </c>
      <c r="N651" s="6">
        <v>0.1173052324920253</v>
      </c>
      <c r="O651" s="6">
        <v>0.1194046365897095</v>
      </c>
      <c r="P651" s="6">
        <v>0.1024353472171725</v>
      </c>
      <c r="Q651" s="6">
        <v>9.7854499114179747E-2</v>
      </c>
      <c r="R651" s="6">
        <v>0.30487809225858409</v>
      </c>
      <c r="S651" s="6">
        <v>0.15037231261912681</v>
      </c>
      <c r="T651" s="6">
        <v>0.1179633932705057</v>
      </c>
      <c r="U651" s="6">
        <v>0.1331614315569534</v>
      </c>
      <c r="V651" s="6">
        <v>9.5117719346514598E-2</v>
      </c>
      <c r="W651" s="6">
        <v>0.12672345441436239</v>
      </c>
      <c r="X651" s="6">
        <v>0.116387050691015</v>
      </c>
      <c r="Y651" s="6">
        <v>0.1224199642346996</v>
      </c>
      <c r="Z651" s="6">
        <v>0.12929065113030769</v>
      </c>
      <c r="AA651" s="6">
        <v>0.1124447881799156</v>
      </c>
      <c r="AB651" s="6">
        <v>0.1202323175615084</v>
      </c>
      <c r="AC651" s="6">
        <v>0.114666755145079</v>
      </c>
      <c r="AD651" s="6">
        <v>0.12529036768612761</v>
      </c>
      <c r="AE651" s="6">
        <v>0.12572598215140141</v>
      </c>
      <c r="AF651" s="6">
        <v>0.13489632392688231</v>
      </c>
      <c r="AG651" s="6">
        <v>9.0832910572644823E-2</v>
      </c>
      <c r="AH651" s="6">
        <v>0.1453493018218068</v>
      </c>
      <c r="AI651" s="6">
        <v>9.352412109953874E-2</v>
      </c>
      <c r="AJ651" s="6">
        <v>2.8843577346330439E-2</v>
      </c>
      <c r="AK651" s="6">
        <v>0.14768623316094701</v>
      </c>
      <c r="AL651" s="6">
        <v>0.1400931031287003</v>
      </c>
      <c r="AM651" s="6">
        <v>9.5743490973959552E-2</v>
      </c>
    </row>
    <row r="653" spans="1:77" ht="16" x14ac:dyDescent="0.2">
      <c r="A653" s="1" t="s">
        <v>96</v>
      </c>
      <c r="B653" s="6">
        <v>0.4318837144100256</v>
      </c>
      <c r="C653" s="6">
        <v>0.42451753369241729</v>
      </c>
      <c r="D653" s="6">
        <v>0.43975845536095942</v>
      </c>
      <c r="E653" s="6">
        <v>0.38495515202674718</v>
      </c>
      <c r="F653" s="6">
        <v>0.4001204899580616</v>
      </c>
      <c r="G653" s="6">
        <v>0.3905669612902235</v>
      </c>
      <c r="H653" s="6">
        <v>0.46515197150857313</v>
      </c>
      <c r="I653" s="6">
        <v>0.44088723183344392</v>
      </c>
      <c r="J653" s="6">
        <v>0.47461705601065601</v>
      </c>
      <c r="K653" s="6">
        <v>0.49223865237650372</v>
      </c>
      <c r="L653" s="6">
        <v>0.44399279658682211</v>
      </c>
      <c r="M653" s="6">
        <v>0.41618752934731568</v>
      </c>
      <c r="N653" s="6">
        <v>0.39869345217011709</v>
      </c>
      <c r="O653" s="6">
        <v>0.43365510253044459</v>
      </c>
      <c r="P653" s="6">
        <v>0.4993403934005467</v>
      </c>
      <c r="Q653" s="6">
        <v>0.42992815661919059</v>
      </c>
      <c r="R653" s="6">
        <v>0.1665946576454351</v>
      </c>
      <c r="S653" s="6">
        <v>0.3272989340803365</v>
      </c>
      <c r="T653" s="6">
        <v>0.41797733078502147</v>
      </c>
      <c r="U653" s="6">
        <v>0.43689531887946698</v>
      </c>
      <c r="V653" s="6">
        <v>0.52682198343105602</v>
      </c>
      <c r="W653" s="6">
        <v>0.45878015651594373</v>
      </c>
      <c r="X653" s="6">
        <v>0.39942310515978791</v>
      </c>
      <c r="Y653" s="6">
        <v>0.38476477978357421</v>
      </c>
      <c r="Z653" s="6">
        <v>0.40085230428867291</v>
      </c>
      <c r="AA653" s="6">
        <v>0.51434000515103284</v>
      </c>
      <c r="AB653" s="6">
        <v>0.44985857921280309</v>
      </c>
      <c r="AC653" s="6">
        <v>0.43524123715942892</v>
      </c>
      <c r="AD653" s="6">
        <v>0.35479241206311718</v>
      </c>
      <c r="AE653" s="6">
        <v>0.41971512665661809</v>
      </c>
      <c r="AF653" s="6">
        <v>0.4633300981296844</v>
      </c>
      <c r="AG653" s="6">
        <v>0.56115852434261426</v>
      </c>
      <c r="AH653" s="6">
        <v>0.41913617739807368</v>
      </c>
      <c r="AI653" s="6">
        <v>0.4878910754590487</v>
      </c>
      <c r="AJ653" s="6">
        <v>0.62414509462127299</v>
      </c>
      <c r="AK653" s="6">
        <v>0.45293330833893353</v>
      </c>
      <c r="AL653" s="6">
        <v>0.43446833348924702</v>
      </c>
      <c r="AM653" s="6">
        <v>0.53679997263144419</v>
      </c>
    </row>
    <row r="655" spans="1:77" ht="16" x14ac:dyDescent="0.2">
      <c r="A655" s="3" t="str">
        <f>HYPERLINK("#Contents!A1","Contents")</f>
        <v>Contents</v>
      </c>
    </row>
    <row r="656" spans="1:77" ht="16" x14ac:dyDescent="0.2">
      <c r="A656" s="2" t="s">
        <v>223</v>
      </c>
      <c r="BY656" t="s">
        <v>224</v>
      </c>
    </row>
    <row r="657" spans="1:39" ht="16" x14ac:dyDescent="0.2">
      <c r="A657" s="1" t="s">
        <v>37</v>
      </c>
    </row>
    <row r="659" spans="1:39" ht="30" customHeight="1" x14ac:dyDescent="0.2">
      <c r="B659" s="25" t="s">
        <v>38</v>
      </c>
      <c r="C659" s="22" t="s">
        <v>39</v>
      </c>
      <c r="D659" s="24"/>
      <c r="E659" s="22" t="s">
        <v>40</v>
      </c>
      <c r="F659" s="23"/>
      <c r="G659" s="23"/>
      <c r="H659" s="23"/>
      <c r="I659" s="23"/>
      <c r="J659" s="24"/>
      <c r="K659" s="22" t="s">
        <v>41</v>
      </c>
      <c r="L659" s="23"/>
      <c r="M659" s="23"/>
      <c r="N659" s="23"/>
      <c r="O659" s="23"/>
      <c r="P659" s="23"/>
      <c r="Q659" s="23"/>
      <c r="R659" s="24"/>
      <c r="S659" s="22" t="s">
        <v>42</v>
      </c>
      <c r="T659" s="23"/>
      <c r="U659" s="23"/>
      <c r="V659" s="24"/>
      <c r="W659" s="22" t="s">
        <v>43</v>
      </c>
      <c r="X659" s="24"/>
      <c r="Y659" s="22" t="s">
        <v>44</v>
      </c>
      <c r="Z659" s="23"/>
      <c r="AA659" s="24"/>
      <c r="AB659" s="22" t="s">
        <v>45</v>
      </c>
      <c r="AC659" s="23"/>
      <c r="AD659" s="23"/>
      <c r="AE659" s="24"/>
      <c r="AF659" s="22" t="s">
        <v>46</v>
      </c>
      <c r="AG659" s="23"/>
      <c r="AH659" s="23"/>
      <c r="AI659" s="23"/>
      <c r="AJ659" s="23"/>
      <c r="AK659" s="24"/>
      <c r="AL659" s="22" t="s">
        <v>47</v>
      </c>
      <c r="AM659" s="24"/>
    </row>
    <row r="660" spans="1:39" ht="30" customHeight="1" x14ac:dyDescent="0.2">
      <c r="B660" s="26"/>
      <c r="C660" s="4" t="s">
        <v>48</v>
      </c>
      <c r="D660" s="4" t="s">
        <v>49</v>
      </c>
      <c r="E660" s="4" t="s">
        <v>50</v>
      </c>
      <c r="F660" s="4" t="s">
        <v>51</v>
      </c>
      <c r="G660" s="4" t="s">
        <v>52</v>
      </c>
      <c r="H660" s="4" t="s">
        <v>53</v>
      </c>
      <c r="I660" s="4" t="s">
        <v>54</v>
      </c>
      <c r="J660" s="4" t="s">
        <v>55</v>
      </c>
      <c r="K660" s="4" t="s">
        <v>56</v>
      </c>
      <c r="L660" s="4" t="s">
        <v>57</v>
      </c>
      <c r="M660" s="4" t="s">
        <v>58</v>
      </c>
      <c r="N660" s="4" t="s">
        <v>59</v>
      </c>
      <c r="O660" s="4" t="s">
        <v>60</v>
      </c>
      <c r="P660" s="4" t="s">
        <v>61</v>
      </c>
      <c r="Q660" s="4" t="s">
        <v>62</v>
      </c>
      <c r="R660" s="4" t="s">
        <v>63</v>
      </c>
      <c r="S660" s="4" t="s">
        <v>64</v>
      </c>
      <c r="T660" s="4" t="s">
        <v>65</v>
      </c>
      <c r="U660" s="4" t="s">
        <v>66</v>
      </c>
      <c r="V660" s="4" t="s">
        <v>67</v>
      </c>
      <c r="W660" s="4" t="s">
        <v>68</v>
      </c>
      <c r="X660" s="4" t="s">
        <v>69</v>
      </c>
      <c r="Y660" s="4" t="s">
        <v>70</v>
      </c>
      <c r="Z660" s="4" t="s">
        <v>71</v>
      </c>
      <c r="AA660" s="4" t="s">
        <v>72</v>
      </c>
      <c r="AB660" s="4" t="s">
        <v>73</v>
      </c>
      <c r="AC660" s="4" t="s">
        <v>74</v>
      </c>
      <c r="AD660" s="4" t="s">
        <v>75</v>
      </c>
      <c r="AE660" s="4" t="s">
        <v>76</v>
      </c>
      <c r="AF660" s="4" t="s">
        <v>77</v>
      </c>
      <c r="AG660" s="4" t="s">
        <v>78</v>
      </c>
      <c r="AH660" s="4" t="s">
        <v>79</v>
      </c>
      <c r="AI660" s="4" t="s">
        <v>80</v>
      </c>
      <c r="AJ660" s="4" t="s">
        <v>81</v>
      </c>
      <c r="AK660" s="4" t="s">
        <v>82</v>
      </c>
      <c r="AL660" s="4" t="s">
        <v>83</v>
      </c>
      <c r="AM660" s="4" t="s">
        <v>84</v>
      </c>
    </row>
    <row r="661" spans="1:39" ht="16" x14ac:dyDescent="0.2">
      <c r="A661" s="1" t="s">
        <v>85</v>
      </c>
      <c r="B661" s="5">
        <v>2110</v>
      </c>
      <c r="C661" s="5">
        <v>1132</v>
      </c>
      <c r="D661" s="5">
        <v>978</v>
      </c>
      <c r="E661" s="5">
        <v>212</v>
      </c>
      <c r="F661" s="5">
        <v>390</v>
      </c>
      <c r="G661" s="5">
        <v>380</v>
      </c>
      <c r="H661" s="5">
        <v>412</v>
      </c>
      <c r="I661" s="5">
        <v>359</v>
      </c>
      <c r="J661" s="5">
        <v>357</v>
      </c>
      <c r="K661" s="5">
        <v>277</v>
      </c>
      <c r="L661" s="5">
        <v>637</v>
      </c>
      <c r="M661" s="5">
        <v>342</v>
      </c>
      <c r="N661" s="5">
        <v>522</v>
      </c>
      <c r="O661" s="5">
        <v>1778</v>
      </c>
      <c r="P661" s="5">
        <v>171</v>
      </c>
      <c r="Q661" s="5">
        <v>107</v>
      </c>
      <c r="R661" s="5">
        <v>53</v>
      </c>
      <c r="S661" s="5">
        <v>437</v>
      </c>
      <c r="T661" s="5">
        <v>421</v>
      </c>
      <c r="U661" s="5">
        <v>389</v>
      </c>
      <c r="V661" s="5">
        <v>863</v>
      </c>
      <c r="W661" s="5">
        <v>1017</v>
      </c>
      <c r="X661" s="5">
        <v>1093</v>
      </c>
      <c r="Y661" s="5">
        <v>600</v>
      </c>
      <c r="Z661" s="5">
        <v>781</v>
      </c>
      <c r="AA661" s="5">
        <v>701</v>
      </c>
      <c r="AB661" s="5">
        <v>969</v>
      </c>
      <c r="AC661" s="5">
        <v>311</v>
      </c>
      <c r="AD661" s="5">
        <v>128</v>
      </c>
      <c r="AE661" s="5">
        <v>702</v>
      </c>
      <c r="AF661" s="5">
        <v>678</v>
      </c>
      <c r="AG661" s="5">
        <v>294</v>
      </c>
      <c r="AH661" s="5">
        <v>248</v>
      </c>
      <c r="AI661" s="5">
        <v>119</v>
      </c>
      <c r="AJ661" s="5">
        <v>78</v>
      </c>
      <c r="AK661" s="5">
        <v>95</v>
      </c>
      <c r="AL661" s="5">
        <v>604</v>
      </c>
      <c r="AM661" s="5">
        <v>710</v>
      </c>
    </row>
    <row r="662" spans="1:39" ht="16" x14ac:dyDescent="0.2">
      <c r="A662" s="1" t="s">
        <v>86</v>
      </c>
      <c r="B662" s="5">
        <v>2110</v>
      </c>
      <c r="C662" s="5">
        <v>1090</v>
      </c>
      <c r="D662" s="5">
        <v>1020</v>
      </c>
      <c r="E662" s="5">
        <v>222</v>
      </c>
      <c r="F662" s="5">
        <v>357</v>
      </c>
      <c r="G662" s="5">
        <v>344</v>
      </c>
      <c r="H662" s="5">
        <v>353</v>
      </c>
      <c r="I662" s="5">
        <v>338</v>
      </c>
      <c r="J662" s="5">
        <v>496</v>
      </c>
      <c r="K662" s="5">
        <v>274</v>
      </c>
      <c r="L662" s="5">
        <v>673</v>
      </c>
      <c r="M662" s="5">
        <v>339</v>
      </c>
      <c r="N662" s="5">
        <v>489</v>
      </c>
      <c r="O662" s="5">
        <v>1776</v>
      </c>
      <c r="P662" s="5">
        <v>176</v>
      </c>
      <c r="Q662" s="5">
        <v>99</v>
      </c>
      <c r="R662" s="5">
        <v>58</v>
      </c>
      <c r="S662" s="5">
        <v>601</v>
      </c>
      <c r="T662" s="5">
        <v>448</v>
      </c>
      <c r="U662" s="5">
        <v>350</v>
      </c>
      <c r="V662" s="5">
        <v>710</v>
      </c>
      <c r="W662" s="5">
        <v>1154</v>
      </c>
      <c r="X662" s="5">
        <v>956</v>
      </c>
      <c r="Y662" s="5">
        <v>621</v>
      </c>
      <c r="Z662" s="5">
        <v>788</v>
      </c>
      <c r="AA662" s="5">
        <v>677</v>
      </c>
      <c r="AB662" s="5">
        <v>865</v>
      </c>
      <c r="AC662" s="5">
        <v>271</v>
      </c>
      <c r="AD662" s="5">
        <v>71</v>
      </c>
      <c r="AE662" s="5">
        <v>903</v>
      </c>
      <c r="AF662" s="5">
        <v>514</v>
      </c>
      <c r="AG662" s="5">
        <v>363</v>
      </c>
      <c r="AH662" s="5">
        <v>212</v>
      </c>
      <c r="AI662" s="5">
        <v>181</v>
      </c>
      <c r="AJ662" s="5">
        <v>116</v>
      </c>
      <c r="AK662" s="5">
        <v>125</v>
      </c>
      <c r="AL662" s="5">
        <v>682</v>
      </c>
      <c r="AM662" s="5">
        <v>632</v>
      </c>
    </row>
    <row r="663" spans="1:39" ht="16" x14ac:dyDescent="0.2">
      <c r="A663" s="1" t="s">
        <v>210</v>
      </c>
      <c r="B663" s="5">
        <v>467</v>
      </c>
      <c r="C663" s="5">
        <v>234</v>
      </c>
      <c r="D663" s="5">
        <v>234</v>
      </c>
      <c r="E663" s="5">
        <v>56</v>
      </c>
      <c r="F663" s="5">
        <v>80</v>
      </c>
      <c r="G663" s="5">
        <v>82</v>
      </c>
      <c r="H663" s="5">
        <v>81</v>
      </c>
      <c r="I663" s="5">
        <v>66</v>
      </c>
      <c r="J663" s="5">
        <v>101</v>
      </c>
      <c r="K663" s="5">
        <v>69</v>
      </c>
      <c r="L663" s="5">
        <v>143</v>
      </c>
      <c r="M663" s="5">
        <v>67</v>
      </c>
      <c r="N663" s="5">
        <v>106</v>
      </c>
      <c r="O663" s="5">
        <v>385</v>
      </c>
      <c r="P663" s="5">
        <v>40</v>
      </c>
      <c r="Q663" s="5">
        <v>25</v>
      </c>
      <c r="R663" s="5">
        <v>17</v>
      </c>
      <c r="S663" s="5">
        <v>108</v>
      </c>
      <c r="T663" s="5">
        <v>89</v>
      </c>
      <c r="U663" s="5">
        <v>88</v>
      </c>
      <c r="V663" s="5">
        <v>182</v>
      </c>
      <c r="W663" s="5">
        <v>290</v>
      </c>
      <c r="X663" s="5">
        <v>177</v>
      </c>
      <c r="Y663" s="5">
        <v>129</v>
      </c>
      <c r="Z663" s="5">
        <v>160</v>
      </c>
      <c r="AA663" s="5">
        <v>174</v>
      </c>
      <c r="AB663" s="5">
        <v>201</v>
      </c>
      <c r="AC663" s="5">
        <v>62</v>
      </c>
      <c r="AD663" s="5">
        <v>14</v>
      </c>
      <c r="AE663" s="5">
        <v>190</v>
      </c>
      <c r="AF663" s="5">
        <v>142</v>
      </c>
      <c r="AG663" s="5">
        <v>73</v>
      </c>
      <c r="AH663" s="5">
        <v>46</v>
      </c>
      <c r="AI663" s="5">
        <v>31</v>
      </c>
      <c r="AJ663" s="5">
        <v>33</v>
      </c>
      <c r="AK663" s="5">
        <v>35</v>
      </c>
      <c r="AL663" s="5">
        <v>166</v>
      </c>
      <c r="AM663" s="5">
        <v>160</v>
      </c>
    </row>
    <row r="664" spans="1:39" ht="16" x14ac:dyDescent="0.2">
      <c r="B664" s="6">
        <v>0.22149453354063589</v>
      </c>
      <c r="C664" s="6">
        <v>0.2143553135473269</v>
      </c>
      <c r="D664" s="6">
        <v>0.2291266444260838</v>
      </c>
      <c r="E664" s="6">
        <v>0.25242676813799259</v>
      </c>
      <c r="F664" s="6">
        <v>0.22481947424792231</v>
      </c>
      <c r="G664" s="6">
        <v>0.23885526130133161</v>
      </c>
      <c r="H664" s="6">
        <v>0.2300479472312057</v>
      </c>
      <c r="I664" s="6">
        <v>0.1965995154398103</v>
      </c>
      <c r="J664" s="6">
        <v>0.2040915807927749</v>
      </c>
      <c r="K664" s="6">
        <v>0.25135730065000511</v>
      </c>
      <c r="L664" s="6">
        <v>0.21186963777733761</v>
      </c>
      <c r="M664" s="6">
        <v>0.1981140655600207</v>
      </c>
      <c r="N664" s="6">
        <v>0.21787380730799041</v>
      </c>
      <c r="O664" s="6">
        <v>0.21698802562305991</v>
      </c>
      <c r="P664" s="6">
        <v>0.22755362118641301</v>
      </c>
      <c r="Q664" s="6">
        <v>0.25113038054775438</v>
      </c>
      <c r="R664" s="6">
        <v>0.29440602826492579</v>
      </c>
      <c r="S664" s="6">
        <v>0.1803712494003509</v>
      </c>
      <c r="T664" s="6">
        <v>0.19941158001155751</v>
      </c>
      <c r="U664" s="6">
        <v>0.2500827251903549</v>
      </c>
      <c r="V664" s="6">
        <v>0.25618678556415447</v>
      </c>
      <c r="W664" s="6">
        <v>0.2512450679094731</v>
      </c>
      <c r="X664" s="6">
        <v>0.18558939533203561</v>
      </c>
      <c r="Y664" s="6">
        <v>0.2076559312454323</v>
      </c>
      <c r="Z664" s="6">
        <v>0.20263876637545211</v>
      </c>
      <c r="AA664" s="6">
        <v>0.25733887703973329</v>
      </c>
      <c r="AB664" s="6">
        <v>0.23194234107359099</v>
      </c>
      <c r="AC664" s="6">
        <v>0.23084900191191249</v>
      </c>
      <c r="AD664" s="6">
        <v>0.20154887787433809</v>
      </c>
      <c r="AE664" s="6">
        <v>0.21024795578598071</v>
      </c>
      <c r="AF664" s="6">
        <v>0.27660008113880041</v>
      </c>
      <c r="AG664" s="6">
        <v>0.20248280072022851</v>
      </c>
      <c r="AH664" s="6">
        <v>0.21508511674896649</v>
      </c>
      <c r="AI664" s="6">
        <v>0.17265640664795379</v>
      </c>
      <c r="AJ664" s="6">
        <v>0.28677905999000258</v>
      </c>
      <c r="AK664" s="6">
        <v>0.27773639832187169</v>
      </c>
      <c r="AL664" s="6">
        <v>0.24373006009129389</v>
      </c>
      <c r="AM664" s="6">
        <v>0.2529889113979259</v>
      </c>
    </row>
    <row r="665" spans="1:39" ht="16" x14ac:dyDescent="0.2">
      <c r="A665" s="1" t="s">
        <v>211</v>
      </c>
      <c r="B665" s="5">
        <v>738</v>
      </c>
      <c r="C665" s="5">
        <v>368</v>
      </c>
      <c r="D665" s="5">
        <v>370</v>
      </c>
      <c r="E665" s="5">
        <v>65</v>
      </c>
      <c r="F665" s="5">
        <v>96</v>
      </c>
      <c r="G665" s="5">
        <v>113</v>
      </c>
      <c r="H665" s="5">
        <v>121</v>
      </c>
      <c r="I665" s="5">
        <v>127</v>
      </c>
      <c r="J665" s="5">
        <v>216</v>
      </c>
      <c r="K665" s="5">
        <v>91</v>
      </c>
      <c r="L665" s="5">
        <v>232</v>
      </c>
      <c r="M665" s="5">
        <v>135</v>
      </c>
      <c r="N665" s="5">
        <v>159</v>
      </c>
      <c r="O665" s="5">
        <v>617</v>
      </c>
      <c r="P665" s="5">
        <v>68</v>
      </c>
      <c r="Q665" s="5">
        <v>32</v>
      </c>
      <c r="R665" s="5">
        <v>20</v>
      </c>
      <c r="S665" s="5">
        <v>182</v>
      </c>
      <c r="T665" s="5">
        <v>159</v>
      </c>
      <c r="U665" s="5">
        <v>117</v>
      </c>
      <c r="V665" s="5">
        <v>280</v>
      </c>
      <c r="W665" s="5">
        <v>411</v>
      </c>
      <c r="X665" s="5">
        <v>327</v>
      </c>
      <c r="Y665" s="5">
        <v>173</v>
      </c>
      <c r="Z665" s="5">
        <v>283</v>
      </c>
      <c r="AA665" s="5">
        <v>271</v>
      </c>
      <c r="AB665" s="5">
        <v>304</v>
      </c>
      <c r="AC665" s="5">
        <v>88</v>
      </c>
      <c r="AD665" s="5">
        <v>22</v>
      </c>
      <c r="AE665" s="5">
        <v>324</v>
      </c>
      <c r="AF665" s="5">
        <v>188</v>
      </c>
      <c r="AG665" s="5">
        <v>157</v>
      </c>
      <c r="AH665" s="5">
        <v>74</v>
      </c>
      <c r="AI665" s="5">
        <v>83</v>
      </c>
      <c r="AJ665" s="5">
        <v>34</v>
      </c>
      <c r="AK665" s="5">
        <v>42</v>
      </c>
      <c r="AL665" s="5">
        <v>243</v>
      </c>
      <c r="AM665" s="5">
        <v>258</v>
      </c>
    </row>
    <row r="666" spans="1:39" ht="16" x14ac:dyDescent="0.2">
      <c r="B666" s="6">
        <v>0.34977269746270251</v>
      </c>
      <c r="C666" s="6">
        <v>0.33782640331555902</v>
      </c>
      <c r="D666" s="6">
        <v>0.36254376232505853</v>
      </c>
      <c r="E666" s="6">
        <v>0.29398576021028211</v>
      </c>
      <c r="F666" s="6">
        <v>0.26981929632244211</v>
      </c>
      <c r="G666" s="6">
        <v>0.32710101119901602</v>
      </c>
      <c r="H666" s="6">
        <v>0.34157731169106759</v>
      </c>
      <c r="I666" s="6">
        <v>0.37708762137384982</v>
      </c>
      <c r="J666" s="6">
        <v>0.43525543977912051</v>
      </c>
      <c r="K666" s="6">
        <v>0.33220405082528698</v>
      </c>
      <c r="L666" s="6">
        <v>0.34440953942738972</v>
      </c>
      <c r="M666" s="6">
        <v>0.3976343748449912</v>
      </c>
      <c r="N666" s="6">
        <v>0.32540739554815401</v>
      </c>
      <c r="O666" s="6">
        <v>0.3474681729979941</v>
      </c>
      <c r="P666" s="6">
        <v>0.38810802553019591</v>
      </c>
      <c r="Q666" s="6">
        <v>0.32033206833617411</v>
      </c>
      <c r="R666" s="6">
        <v>0.34166698474945639</v>
      </c>
      <c r="S666" s="6">
        <v>0.30232442835487011</v>
      </c>
      <c r="T666" s="6">
        <v>0.35498061502666112</v>
      </c>
      <c r="U666" s="6">
        <v>0.33467293589326003</v>
      </c>
      <c r="V666" s="6">
        <v>0.39414145503860198</v>
      </c>
      <c r="W666" s="6">
        <v>0.35649553609022011</v>
      </c>
      <c r="X666" s="6">
        <v>0.34165908017158048</v>
      </c>
      <c r="Y666" s="6">
        <v>0.27860007979869539</v>
      </c>
      <c r="Z666" s="6">
        <v>0.35925652652948958</v>
      </c>
      <c r="AA666" s="6">
        <v>0.4007608338874229</v>
      </c>
      <c r="AB666" s="6">
        <v>0.35177465283385378</v>
      </c>
      <c r="AC666" s="6">
        <v>0.3253747436317157</v>
      </c>
      <c r="AD666" s="6">
        <v>0.30780122202515148</v>
      </c>
      <c r="AE666" s="6">
        <v>0.35846734350524939</v>
      </c>
      <c r="AF666" s="6">
        <v>0.36502959708353561</v>
      </c>
      <c r="AG666" s="6">
        <v>0.43185972655604071</v>
      </c>
      <c r="AH666" s="6">
        <v>0.35148805042415349</v>
      </c>
      <c r="AI666" s="6">
        <v>0.46007397059986699</v>
      </c>
      <c r="AJ666" s="6">
        <v>0.29046961027212331</v>
      </c>
      <c r="AK666" s="6">
        <v>0.33230240425435981</v>
      </c>
      <c r="AL666" s="6">
        <v>0.3557731717081381</v>
      </c>
      <c r="AM666" s="6">
        <v>0.40871419004667392</v>
      </c>
    </row>
    <row r="667" spans="1:39" ht="16" x14ac:dyDescent="0.2">
      <c r="A667" s="1" t="s">
        <v>212</v>
      </c>
      <c r="B667" s="5">
        <v>496</v>
      </c>
      <c r="C667" s="5">
        <v>257</v>
      </c>
      <c r="D667" s="5">
        <v>239</v>
      </c>
      <c r="E667" s="5">
        <v>50</v>
      </c>
      <c r="F667" s="5">
        <v>108</v>
      </c>
      <c r="G667" s="5">
        <v>79</v>
      </c>
      <c r="H667" s="5">
        <v>85</v>
      </c>
      <c r="I667" s="5">
        <v>85</v>
      </c>
      <c r="J667" s="5">
        <v>88</v>
      </c>
      <c r="K667" s="5">
        <v>59</v>
      </c>
      <c r="L667" s="5">
        <v>168</v>
      </c>
      <c r="M667" s="5">
        <v>76</v>
      </c>
      <c r="N667" s="5">
        <v>120</v>
      </c>
      <c r="O667" s="5">
        <v>424</v>
      </c>
      <c r="P667" s="5">
        <v>34</v>
      </c>
      <c r="Q667" s="5">
        <v>26</v>
      </c>
      <c r="R667" s="5">
        <v>12</v>
      </c>
      <c r="S667" s="5">
        <v>170</v>
      </c>
      <c r="T667" s="5">
        <v>112</v>
      </c>
      <c r="U667" s="5">
        <v>75</v>
      </c>
      <c r="V667" s="5">
        <v>139</v>
      </c>
      <c r="W667" s="5">
        <v>257</v>
      </c>
      <c r="X667" s="5">
        <v>239</v>
      </c>
      <c r="Y667" s="5">
        <v>172</v>
      </c>
      <c r="Z667" s="5">
        <v>191</v>
      </c>
      <c r="AA667" s="5">
        <v>132</v>
      </c>
      <c r="AB667" s="5">
        <v>212</v>
      </c>
      <c r="AC667" s="5">
        <v>72</v>
      </c>
      <c r="AD667" s="5">
        <v>17</v>
      </c>
      <c r="AE667" s="5">
        <v>195</v>
      </c>
      <c r="AF667" s="5">
        <v>105</v>
      </c>
      <c r="AG667" s="5">
        <v>76</v>
      </c>
      <c r="AH667" s="5">
        <v>47</v>
      </c>
      <c r="AI667" s="5">
        <v>34</v>
      </c>
      <c r="AJ667" s="5">
        <v>29</v>
      </c>
      <c r="AK667" s="5">
        <v>26</v>
      </c>
      <c r="AL667" s="5">
        <v>126</v>
      </c>
      <c r="AM667" s="5">
        <v>136</v>
      </c>
    </row>
    <row r="668" spans="1:39" ht="16" x14ac:dyDescent="0.2">
      <c r="B668" s="6">
        <v>0.23485957154487519</v>
      </c>
      <c r="C668" s="6">
        <v>0.23578481200252871</v>
      </c>
      <c r="D668" s="6">
        <v>0.23387045259698919</v>
      </c>
      <c r="E668" s="6">
        <v>0.22577603579663871</v>
      </c>
      <c r="F668" s="6">
        <v>0.30368685127422218</v>
      </c>
      <c r="G668" s="6">
        <v>0.23006691959721901</v>
      </c>
      <c r="H668" s="6">
        <v>0.24032959127222109</v>
      </c>
      <c r="I668" s="6">
        <v>0.25001381345340978</v>
      </c>
      <c r="J668" s="6">
        <v>0.17846275823855631</v>
      </c>
      <c r="K668" s="6">
        <v>0.21445243123766811</v>
      </c>
      <c r="L668" s="6">
        <v>0.24990280668715281</v>
      </c>
      <c r="M668" s="6">
        <v>0.2251848771758844</v>
      </c>
      <c r="N668" s="6">
        <v>0.24617373252342289</v>
      </c>
      <c r="O668" s="6">
        <v>0.23868008631228491</v>
      </c>
      <c r="P668" s="6">
        <v>0.1934942248035369</v>
      </c>
      <c r="Q668" s="6">
        <v>0.26197683186881182</v>
      </c>
      <c r="R668" s="6">
        <v>0.20196887302014979</v>
      </c>
      <c r="S668" s="6">
        <v>0.28267627507543741</v>
      </c>
      <c r="T668" s="6">
        <v>0.2494114664172746</v>
      </c>
      <c r="U668" s="6">
        <v>0.21405181822060909</v>
      </c>
      <c r="V668" s="6">
        <v>0.195414276386567</v>
      </c>
      <c r="W668" s="6">
        <v>0.22237564660860959</v>
      </c>
      <c r="X668" s="6">
        <v>0.24992609252447631</v>
      </c>
      <c r="Y668" s="6">
        <v>0.27729499438292049</v>
      </c>
      <c r="Z668" s="6">
        <v>0.24193254091971561</v>
      </c>
      <c r="AA668" s="6">
        <v>0.19506153935504059</v>
      </c>
      <c r="AB668" s="6">
        <v>0.24515715803173849</v>
      </c>
      <c r="AC668" s="6">
        <v>0.2664109468391449</v>
      </c>
      <c r="AD668" s="6">
        <v>0.23491137967572559</v>
      </c>
      <c r="AE668" s="6">
        <v>0.21553134576308419</v>
      </c>
      <c r="AF668" s="6">
        <v>0.20444300462276269</v>
      </c>
      <c r="AG668" s="6">
        <v>0.21016291664694639</v>
      </c>
      <c r="AH668" s="6">
        <v>0.2239789814434191</v>
      </c>
      <c r="AI668" s="6">
        <v>0.1875647353803746</v>
      </c>
      <c r="AJ668" s="6">
        <v>0.25065836501143768</v>
      </c>
      <c r="AK668" s="6">
        <v>0.2063958825348477</v>
      </c>
      <c r="AL668" s="6">
        <v>0.1847761508920189</v>
      </c>
      <c r="AM668" s="6">
        <v>0.21579668197817231</v>
      </c>
    </row>
    <row r="669" spans="1:39" ht="16" x14ac:dyDescent="0.2">
      <c r="A669" s="1" t="s">
        <v>213</v>
      </c>
      <c r="B669" s="5">
        <v>190</v>
      </c>
      <c r="C669" s="5">
        <v>102</v>
      </c>
      <c r="D669" s="5">
        <v>87</v>
      </c>
      <c r="E669" s="5">
        <v>25</v>
      </c>
      <c r="F669" s="5">
        <v>37</v>
      </c>
      <c r="G669" s="5">
        <v>31</v>
      </c>
      <c r="H669" s="5">
        <v>32</v>
      </c>
      <c r="I669" s="5">
        <v>25</v>
      </c>
      <c r="J669" s="5">
        <v>39</v>
      </c>
      <c r="K669" s="5">
        <v>33</v>
      </c>
      <c r="L669" s="5">
        <v>64</v>
      </c>
      <c r="M669" s="5">
        <v>34</v>
      </c>
      <c r="N669" s="5">
        <v>33</v>
      </c>
      <c r="O669" s="5">
        <v>164</v>
      </c>
      <c r="P669" s="5">
        <v>15</v>
      </c>
      <c r="Q669" s="5">
        <v>4</v>
      </c>
      <c r="R669" s="5">
        <v>6</v>
      </c>
      <c r="S669" s="5">
        <v>59</v>
      </c>
      <c r="T669" s="5">
        <v>36</v>
      </c>
      <c r="U669" s="5">
        <v>34</v>
      </c>
      <c r="V669" s="5">
        <v>61</v>
      </c>
      <c r="W669" s="5">
        <v>103</v>
      </c>
      <c r="X669" s="5">
        <v>86</v>
      </c>
      <c r="Y669" s="5">
        <v>58</v>
      </c>
      <c r="Z669" s="5">
        <v>79</v>
      </c>
      <c r="AA669" s="5">
        <v>51</v>
      </c>
      <c r="AB669" s="5">
        <v>79</v>
      </c>
      <c r="AC669" s="5">
        <v>23</v>
      </c>
      <c r="AD669" s="5">
        <v>4</v>
      </c>
      <c r="AE669" s="5">
        <v>84</v>
      </c>
      <c r="AF669" s="5">
        <v>33</v>
      </c>
      <c r="AG669" s="5">
        <v>33</v>
      </c>
      <c r="AH669" s="5">
        <v>25</v>
      </c>
      <c r="AI669" s="5">
        <v>20</v>
      </c>
      <c r="AJ669" s="5">
        <v>14</v>
      </c>
      <c r="AK669" s="5">
        <v>10</v>
      </c>
      <c r="AL669" s="5">
        <v>79</v>
      </c>
      <c r="AM669" s="5">
        <v>36</v>
      </c>
    </row>
    <row r="670" spans="1:39" ht="16" x14ac:dyDescent="0.2">
      <c r="B670" s="6">
        <v>8.9855256066693825E-2</v>
      </c>
      <c r="C670" s="6">
        <v>9.3820117914561907E-2</v>
      </c>
      <c r="D670" s="6">
        <v>8.5616660632351196E-2</v>
      </c>
      <c r="E670" s="6">
        <v>0.1147922476836226</v>
      </c>
      <c r="F670" s="6">
        <v>0.1041759335308617</v>
      </c>
      <c r="G670" s="6">
        <v>8.903279011736645E-2</v>
      </c>
      <c r="H670" s="6">
        <v>9.1282909621144548E-2</v>
      </c>
      <c r="I670" s="6">
        <v>7.3636292619003271E-2</v>
      </c>
      <c r="J670" s="6">
        <v>7.9002040606009322E-2</v>
      </c>
      <c r="K670" s="6">
        <v>0.1214528945007517</v>
      </c>
      <c r="L670" s="6">
        <v>9.5014176674762599E-2</v>
      </c>
      <c r="M670" s="6">
        <v>9.9322982109054728E-2</v>
      </c>
      <c r="N670" s="6">
        <v>6.8197767206631885E-2</v>
      </c>
      <c r="O670" s="6">
        <v>9.2536675181413994E-2</v>
      </c>
      <c r="P670" s="6">
        <v>8.3978257779423748E-2</v>
      </c>
      <c r="Q670" s="6">
        <v>4.453843702676185E-2</v>
      </c>
      <c r="R670" s="6">
        <v>0.10451173986898819</v>
      </c>
      <c r="S670" s="6">
        <v>9.7886620821161438E-2</v>
      </c>
      <c r="T670" s="6">
        <v>8.0136656362528758E-2</v>
      </c>
      <c r="U670" s="6">
        <v>9.7532623474108418E-2</v>
      </c>
      <c r="V670" s="6">
        <v>8.540163107438023E-2</v>
      </c>
      <c r="W670" s="6">
        <v>8.9408461883807605E-2</v>
      </c>
      <c r="X670" s="6">
        <v>9.0394480226113766E-2</v>
      </c>
      <c r="Y670" s="6">
        <v>9.3153485571804112E-2</v>
      </c>
      <c r="Z670" s="6">
        <v>0.1002454871376091</v>
      </c>
      <c r="AA670" s="6">
        <v>7.5231098457728574E-2</v>
      </c>
      <c r="AB670" s="6">
        <v>9.1162593234881295E-2</v>
      </c>
      <c r="AC670" s="6">
        <v>8.6088796846197108E-2</v>
      </c>
      <c r="AD670" s="6">
        <v>5.2403501723773532E-2</v>
      </c>
      <c r="AE670" s="6">
        <v>9.2675883322743791E-2</v>
      </c>
      <c r="AF670" s="6">
        <v>6.3759817682959477E-2</v>
      </c>
      <c r="AG670" s="6">
        <v>9.0902001078797021E-2</v>
      </c>
      <c r="AH670" s="6">
        <v>0.1161495007514787</v>
      </c>
      <c r="AI670" s="6">
        <v>0.1094824083004934</v>
      </c>
      <c r="AJ670" s="6">
        <v>0.1193118635147298</v>
      </c>
      <c r="AK670" s="6">
        <v>8.1658100709894765E-2</v>
      </c>
      <c r="AL670" s="6">
        <v>0.1152248537435528</v>
      </c>
      <c r="AM670" s="6">
        <v>5.6812364442408919E-2</v>
      </c>
    </row>
    <row r="671" spans="1:39" ht="16" x14ac:dyDescent="0.2">
      <c r="A671" s="1" t="s">
        <v>214</v>
      </c>
      <c r="B671" s="5">
        <v>62</v>
      </c>
      <c r="C671" s="5">
        <v>40</v>
      </c>
      <c r="D671" s="5">
        <v>22</v>
      </c>
      <c r="E671" s="5">
        <v>9</v>
      </c>
      <c r="F671" s="5">
        <v>11</v>
      </c>
      <c r="G671" s="5">
        <v>10</v>
      </c>
      <c r="H671" s="5">
        <v>9</v>
      </c>
      <c r="I671" s="5">
        <v>11</v>
      </c>
      <c r="J671" s="5">
        <v>12</v>
      </c>
      <c r="K671" s="5">
        <v>3</v>
      </c>
      <c r="L671" s="5">
        <v>22</v>
      </c>
      <c r="M671" s="5">
        <v>14</v>
      </c>
      <c r="N671" s="5">
        <v>16</v>
      </c>
      <c r="O671" s="5">
        <v>54</v>
      </c>
      <c r="P671" s="5">
        <v>4</v>
      </c>
      <c r="Q671" s="5">
        <v>2</v>
      </c>
      <c r="R671" s="5">
        <v>1</v>
      </c>
      <c r="S671" s="5">
        <v>19</v>
      </c>
      <c r="T671" s="5">
        <v>18</v>
      </c>
      <c r="U671" s="5">
        <v>12</v>
      </c>
      <c r="V671" s="5">
        <v>12</v>
      </c>
      <c r="W671" s="5">
        <v>29</v>
      </c>
      <c r="X671" s="5">
        <v>33</v>
      </c>
      <c r="Y671" s="5">
        <v>23</v>
      </c>
      <c r="Z671" s="5">
        <v>18</v>
      </c>
      <c r="AA671" s="5">
        <v>20</v>
      </c>
      <c r="AB671" s="5">
        <v>24</v>
      </c>
      <c r="AC671" s="5">
        <v>6</v>
      </c>
      <c r="AD671" s="5">
        <v>4</v>
      </c>
      <c r="AE671" s="5">
        <v>27</v>
      </c>
      <c r="AF671" s="5">
        <v>14</v>
      </c>
      <c r="AG671" s="5">
        <v>4</v>
      </c>
      <c r="AH671" s="5">
        <v>7</v>
      </c>
      <c r="AI671" s="5">
        <v>4</v>
      </c>
      <c r="AJ671" s="5">
        <v>0</v>
      </c>
      <c r="AK671" s="5">
        <v>0</v>
      </c>
      <c r="AL671" s="5">
        <v>18</v>
      </c>
      <c r="AM671" s="5">
        <v>10</v>
      </c>
    </row>
    <row r="672" spans="1:39" ht="16" x14ac:dyDescent="0.2">
      <c r="B672" s="6">
        <v>2.9159058550044109E-2</v>
      </c>
      <c r="C672" s="6">
        <v>3.6239003777708202E-2</v>
      </c>
      <c r="D672" s="6">
        <v>2.159031475295322E-2</v>
      </c>
      <c r="E672" s="6">
        <v>3.8545365376918612E-2</v>
      </c>
      <c r="F672" s="6">
        <v>3.0221672188597181E-2</v>
      </c>
      <c r="G672" s="6">
        <v>2.8607120594216068E-2</v>
      </c>
      <c r="H672" s="6">
        <v>2.565514313469083E-2</v>
      </c>
      <c r="I672" s="6">
        <v>3.3630586424458528E-2</v>
      </c>
      <c r="J672" s="6">
        <v>2.402601471946136E-2</v>
      </c>
      <c r="K672" s="6">
        <v>9.4733491802031465E-3</v>
      </c>
      <c r="L672" s="6">
        <v>3.2706726392628303E-2</v>
      </c>
      <c r="M672" s="6">
        <v>4.1375836707005412E-2</v>
      </c>
      <c r="N672" s="6">
        <v>3.193764095827864E-2</v>
      </c>
      <c r="O672" s="6">
        <v>3.0566004096111831E-2</v>
      </c>
      <c r="P672" s="6">
        <v>2.0932467028741748E-2</v>
      </c>
      <c r="Q672" s="6">
        <v>2.2983061829114821E-2</v>
      </c>
      <c r="R672" s="6">
        <v>2.2193693961762351E-2</v>
      </c>
      <c r="S672" s="6">
        <v>3.1529986311786433E-2</v>
      </c>
      <c r="T672" s="6">
        <v>4.078531041524848E-2</v>
      </c>
      <c r="U672" s="6">
        <v>3.4539264692281559E-2</v>
      </c>
      <c r="V672" s="6">
        <v>1.7147935142851969E-2</v>
      </c>
      <c r="W672" s="6">
        <v>2.4736396340542029E-2</v>
      </c>
      <c r="X672" s="6">
        <v>3.4496653361398608E-2</v>
      </c>
      <c r="Y672" s="6">
        <v>3.7237669065282551E-2</v>
      </c>
      <c r="Z672" s="6">
        <v>2.3252187448053501E-2</v>
      </c>
      <c r="AA672" s="6">
        <v>2.8953122167089691E-2</v>
      </c>
      <c r="AB672" s="6">
        <v>2.7709579560636861E-2</v>
      </c>
      <c r="AC672" s="6">
        <v>2.2842434496729319E-2</v>
      </c>
      <c r="AD672" s="6">
        <v>5.460021138862816E-2</v>
      </c>
      <c r="AE672" s="6">
        <v>3.0441224536658179E-2</v>
      </c>
      <c r="AF672" s="6">
        <v>2.6812968686102681E-2</v>
      </c>
      <c r="AG672" s="6">
        <v>1.214402050906015E-2</v>
      </c>
      <c r="AH672" s="6">
        <v>3.4526504523547483E-2</v>
      </c>
      <c r="AI672" s="6">
        <v>2.022380996762934E-2</v>
      </c>
      <c r="AJ672" s="5" t="s">
        <v>92</v>
      </c>
      <c r="AK672" s="5" t="s">
        <v>92</v>
      </c>
      <c r="AL672" s="6">
        <v>2.6232006069609529E-2</v>
      </c>
      <c r="AM672" s="6">
        <v>1.525497271259732E-2</v>
      </c>
    </row>
    <row r="673" spans="1:77" ht="16" x14ac:dyDescent="0.2">
      <c r="A673" s="1" t="s">
        <v>93</v>
      </c>
      <c r="B673" s="5">
        <v>158</v>
      </c>
      <c r="C673" s="5">
        <v>89</v>
      </c>
      <c r="D673" s="5">
        <v>69</v>
      </c>
      <c r="E673" s="5">
        <v>17</v>
      </c>
      <c r="F673" s="5">
        <v>24</v>
      </c>
      <c r="G673" s="5">
        <v>30</v>
      </c>
      <c r="H673" s="5">
        <v>25</v>
      </c>
      <c r="I673" s="5">
        <v>23</v>
      </c>
      <c r="J673" s="5">
        <v>39</v>
      </c>
      <c r="K673" s="5">
        <v>19</v>
      </c>
      <c r="L673" s="5">
        <v>45</v>
      </c>
      <c r="M673" s="5">
        <v>13</v>
      </c>
      <c r="N673" s="5">
        <v>54</v>
      </c>
      <c r="O673" s="5">
        <v>131</v>
      </c>
      <c r="P673" s="5">
        <v>15</v>
      </c>
      <c r="Q673" s="5">
        <v>10</v>
      </c>
      <c r="R673" s="5">
        <v>2</v>
      </c>
      <c r="S673" s="5">
        <v>63</v>
      </c>
      <c r="T673" s="5">
        <v>34</v>
      </c>
      <c r="U673" s="5">
        <v>24</v>
      </c>
      <c r="V673" s="5">
        <v>37</v>
      </c>
      <c r="W673" s="5">
        <v>64</v>
      </c>
      <c r="X673" s="5">
        <v>94</v>
      </c>
      <c r="Y673" s="5">
        <v>66</v>
      </c>
      <c r="Z673" s="5">
        <v>57</v>
      </c>
      <c r="AA673" s="5">
        <v>29</v>
      </c>
      <c r="AB673" s="5">
        <v>45</v>
      </c>
      <c r="AC673" s="5">
        <v>19</v>
      </c>
      <c r="AD673" s="5">
        <v>11</v>
      </c>
      <c r="AE673" s="5">
        <v>84</v>
      </c>
      <c r="AF673" s="5">
        <v>33</v>
      </c>
      <c r="AG673" s="5">
        <v>19</v>
      </c>
      <c r="AH673" s="5">
        <v>12</v>
      </c>
      <c r="AI673" s="5">
        <v>9</v>
      </c>
      <c r="AJ673" s="5">
        <v>6</v>
      </c>
      <c r="AK673" s="5">
        <v>12</v>
      </c>
      <c r="AL673" s="5">
        <v>51</v>
      </c>
      <c r="AM673" s="5">
        <v>32</v>
      </c>
    </row>
    <row r="674" spans="1:77" ht="16" x14ac:dyDescent="0.2">
      <c r="B674" s="6">
        <v>7.4858882835047852E-2</v>
      </c>
      <c r="C674" s="6">
        <v>8.1974349442315506E-2</v>
      </c>
      <c r="D674" s="6">
        <v>6.7252165266565675E-2</v>
      </c>
      <c r="E674" s="6">
        <v>7.447382279454548E-2</v>
      </c>
      <c r="F674" s="6">
        <v>6.7276772435954854E-2</v>
      </c>
      <c r="G674" s="6">
        <v>8.6336897190850304E-2</v>
      </c>
      <c r="H674" s="6">
        <v>7.1107097049669624E-2</v>
      </c>
      <c r="I674" s="6">
        <v>6.9032170689467834E-2</v>
      </c>
      <c r="J674" s="6">
        <v>7.9162165864076553E-2</v>
      </c>
      <c r="K674" s="6">
        <v>7.1059973606085278E-2</v>
      </c>
      <c r="L674" s="6">
        <v>6.6097113040729669E-2</v>
      </c>
      <c r="M674" s="6">
        <v>3.836786360304225E-2</v>
      </c>
      <c r="N674" s="6">
        <v>0.1104096564555218</v>
      </c>
      <c r="O674" s="6">
        <v>7.376103578913526E-2</v>
      </c>
      <c r="P674" s="6">
        <v>8.5933403671688946E-2</v>
      </c>
      <c r="Q674" s="6">
        <v>9.9039220391383215E-2</v>
      </c>
      <c r="R674" s="6">
        <v>3.5252680134717412E-2</v>
      </c>
      <c r="S674" s="6">
        <v>0.1052114400363932</v>
      </c>
      <c r="T674" s="6">
        <v>7.5274371766728271E-2</v>
      </c>
      <c r="U674" s="6">
        <v>6.9120632529384607E-2</v>
      </c>
      <c r="V674" s="6">
        <v>5.1707916793444358E-2</v>
      </c>
      <c r="W674" s="6">
        <v>5.5738891167347968E-2</v>
      </c>
      <c r="X674" s="6">
        <v>9.7934298384395407E-2</v>
      </c>
      <c r="Y674" s="6">
        <v>0.10605783993586559</v>
      </c>
      <c r="Z674" s="6">
        <v>7.267449158968127E-2</v>
      </c>
      <c r="AA674" s="6">
        <v>4.2654529092984388E-2</v>
      </c>
      <c r="AB674" s="6">
        <v>5.2253675265299997E-2</v>
      </c>
      <c r="AC674" s="6">
        <v>6.8434076274300149E-2</v>
      </c>
      <c r="AD674" s="6">
        <v>0.14873480731238389</v>
      </c>
      <c r="AE674" s="6">
        <v>9.2636247086284457E-2</v>
      </c>
      <c r="AF674" s="6">
        <v>6.3354530785837818E-2</v>
      </c>
      <c r="AG674" s="6">
        <v>5.2448534488925842E-2</v>
      </c>
      <c r="AH674" s="6">
        <v>5.8771846108434778E-2</v>
      </c>
      <c r="AI674" s="6">
        <v>4.9998669103681462E-2</v>
      </c>
      <c r="AJ674" s="6">
        <v>5.278110121170651E-2</v>
      </c>
      <c r="AK674" s="6">
        <v>9.8755629610318446E-2</v>
      </c>
      <c r="AL674" s="6">
        <v>7.4263757495386815E-2</v>
      </c>
      <c r="AM674" s="6">
        <v>5.0432879422221667E-2</v>
      </c>
    </row>
    <row r="675" spans="1:77" ht="16" x14ac:dyDescent="0.2">
      <c r="A675" s="1" t="s">
        <v>215</v>
      </c>
      <c r="B675" s="5">
        <v>1205</v>
      </c>
      <c r="C675" s="5">
        <v>602</v>
      </c>
      <c r="D675" s="5">
        <v>603</v>
      </c>
      <c r="E675" s="5">
        <v>121</v>
      </c>
      <c r="F675" s="5">
        <v>177</v>
      </c>
      <c r="G675" s="5">
        <v>195</v>
      </c>
      <c r="H675" s="5">
        <v>202</v>
      </c>
      <c r="I675" s="5">
        <v>194</v>
      </c>
      <c r="J675" s="5">
        <v>317</v>
      </c>
      <c r="K675" s="5">
        <v>160</v>
      </c>
      <c r="L675" s="5">
        <v>375</v>
      </c>
      <c r="M675" s="5">
        <v>202</v>
      </c>
      <c r="N675" s="5">
        <v>266</v>
      </c>
      <c r="O675" s="5">
        <v>1002</v>
      </c>
      <c r="P675" s="5">
        <v>108</v>
      </c>
      <c r="Q675" s="5">
        <v>56</v>
      </c>
      <c r="R675" s="5">
        <v>37</v>
      </c>
      <c r="S675" s="5">
        <v>290</v>
      </c>
      <c r="T675" s="5">
        <v>249</v>
      </c>
      <c r="U675" s="5">
        <v>205</v>
      </c>
      <c r="V675" s="5">
        <v>462</v>
      </c>
      <c r="W675" s="5">
        <v>701</v>
      </c>
      <c r="X675" s="5">
        <v>504</v>
      </c>
      <c r="Y675" s="5">
        <v>302</v>
      </c>
      <c r="Z675" s="5">
        <v>443</v>
      </c>
      <c r="AA675" s="5">
        <v>445</v>
      </c>
      <c r="AB675" s="5">
        <v>505</v>
      </c>
      <c r="AC675" s="5">
        <v>151</v>
      </c>
      <c r="AD675" s="5">
        <v>36</v>
      </c>
      <c r="AE675" s="5">
        <v>514</v>
      </c>
      <c r="AF675" s="5">
        <v>330</v>
      </c>
      <c r="AG675" s="5">
        <v>230</v>
      </c>
      <c r="AH675" s="5">
        <v>120</v>
      </c>
      <c r="AI675" s="5">
        <v>115</v>
      </c>
      <c r="AJ675" s="5">
        <v>67</v>
      </c>
      <c r="AK675" s="5">
        <v>77</v>
      </c>
      <c r="AL675" s="5">
        <v>409</v>
      </c>
      <c r="AM675" s="5">
        <v>418</v>
      </c>
    </row>
    <row r="676" spans="1:77" ht="16" x14ac:dyDescent="0.2">
      <c r="B676" s="6">
        <v>0.57126723100333809</v>
      </c>
      <c r="C676" s="6">
        <v>0.55218171686288586</v>
      </c>
      <c r="D676" s="6">
        <v>0.59167040675114169</v>
      </c>
      <c r="E676" s="6">
        <v>0.5464125283482747</v>
      </c>
      <c r="F676" s="6">
        <v>0.49463877057036432</v>
      </c>
      <c r="G676" s="6">
        <v>0.56595627250034775</v>
      </c>
      <c r="H676" s="6">
        <v>0.57162525892227312</v>
      </c>
      <c r="I676" s="6">
        <v>0.57368713681366013</v>
      </c>
      <c r="J676" s="6">
        <v>0.63934702057189619</v>
      </c>
      <c r="K676" s="6">
        <v>0.58356135147529198</v>
      </c>
      <c r="L676" s="6">
        <v>0.55627917720472742</v>
      </c>
      <c r="M676" s="6">
        <v>0.59574844040501207</v>
      </c>
      <c r="N676" s="6">
        <v>0.54328120285614445</v>
      </c>
      <c r="O676" s="6">
        <v>0.56445619862105378</v>
      </c>
      <c r="P676" s="6">
        <v>0.61566164671660895</v>
      </c>
      <c r="Q676" s="6">
        <v>0.57146244888392828</v>
      </c>
      <c r="R676" s="6">
        <v>0.63607301301438235</v>
      </c>
      <c r="S676" s="6">
        <v>0.48269567775522099</v>
      </c>
      <c r="T676" s="6">
        <v>0.55439219503821857</v>
      </c>
      <c r="U676" s="6">
        <v>0.58475566108361499</v>
      </c>
      <c r="V676" s="6">
        <v>0.65032824060275629</v>
      </c>
      <c r="W676" s="6">
        <v>0.60774060399969254</v>
      </c>
      <c r="X676" s="6">
        <v>0.52724847550361631</v>
      </c>
      <c r="Y676" s="6">
        <v>0.48625601104412791</v>
      </c>
      <c r="Z676" s="6">
        <v>0.56189529290494178</v>
      </c>
      <c r="AA676" s="6">
        <v>0.65809971092715647</v>
      </c>
      <c r="AB676" s="6">
        <v>0.5837169939074448</v>
      </c>
      <c r="AC676" s="6">
        <v>0.5562237455436283</v>
      </c>
      <c r="AD676" s="6">
        <v>0.50935009989948976</v>
      </c>
      <c r="AE676" s="6">
        <v>0.56871529929122999</v>
      </c>
      <c r="AF676" s="6">
        <v>0.64162967822233663</v>
      </c>
      <c r="AG676" s="6">
        <v>0.63434252727626916</v>
      </c>
      <c r="AH676" s="6">
        <v>0.56657316717311978</v>
      </c>
      <c r="AI676" s="6">
        <v>0.632730377247821</v>
      </c>
      <c r="AJ676" s="6">
        <v>0.57724867026212601</v>
      </c>
      <c r="AK676" s="6">
        <v>0.61003880257623133</v>
      </c>
      <c r="AL676" s="6">
        <v>0.59950323179943232</v>
      </c>
      <c r="AM676" s="6">
        <v>0.66170310144459987</v>
      </c>
    </row>
    <row r="677" spans="1:77" ht="16" x14ac:dyDescent="0.2">
      <c r="A677" s="1" t="s">
        <v>216</v>
      </c>
      <c r="B677" s="5">
        <v>251</v>
      </c>
      <c r="C677" s="5">
        <v>142</v>
      </c>
      <c r="D677" s="5">
        <v>109</v>
      </c>
      <c r="E677" s="5">
        <v>34</v>
      </c>
      <c r="F677" s="5">
        <v>48</v>
      </c>
      <c r="G677" s="5">
        <v>41</v>
      </c>
      <c r="H677" s="5">
        <v>41</v>
      </c>
      <c r="I677" s="5">
        <v>36</v>
      </c>
      <c r="J677" s="5">
        <v>51</v>
      </c>
      <c r="K677" s="5">
        <v>36</v>
      </c>
      <c r="L677" s="5">
        <v>86</v>
      </c>
      <c r="M677" s="5">
        <v>48</v>
      </c>
      <c r="N677" s="5">
        <v>49</v>
      </c>
      <c r="O677" s="5">
        <v>219</v>
      </c>
      <c r="P677" s="5">
        <v>18</v>
      </c>
      <c r="Q677" s="5">
        <v>7</v>
      </c>
      <c r="R677" s="5">
        <v>7</v>
      </c>
      <c r="S677" s="5">
        <v>78</v>
      </c>
      <c r="T677" s="5">
        <v>54</v>
      </c>
      <c r="U677" s="5">
        <v>46</v>
      </c>
      <c r="V677" s="5">
        <v>73</v>
      </c>
      <c r="W677" s="5">
        <v>132</v>
      </c>
      <c r="X677" s="5">
        <v>119</v>
      </c>
      <c r="Y677" s="5">
        <v>81</v>
      </c>
      <c r="Z677" s="5">
        <v>97</v>
      </c>
      <c r="AA677" s="5">
        <v>71</v>
      </c>
      <c r="AB677" s="5">
        <v>103</v>
      </c>
      <c r="AC677" s="5">
        <v>29</v>
      </c>
      <c r="AD677" s="5">
        <v>8</v>
      </c>
      <c r="AE677" s="5">
        <v>111</v>
      </c>
      <c r="AF677" s="5">
        <v>47</v>
      </c>
      <c r="AG677" s="5">
        <v>37</v>
      </c>
      <c r="AH677" s="5">
        <v>32</v>
      </c>
      <c r="AI677" s="5">
        <v>24</v>
      </c>
      <c r="AJ677" s="5">
        <v>14</v>
      </c>
      <c r="AK677" s="5">
        <v>11</v>
      </c>
      <c r="AL677" s="5">
        <v>96</v>
      </c>
      <c r="AM677" s="5">
        <v>46</v>
      </c>
    </row>
    <row r="678" spans="1:77" ht="16" x14ac:dyDescent="0.2">
      <c r="B678" s="6">
        <v>0.11901431461673791</v>
      </c>
      <c r="C678" s="6">
        <v>0.1300591216922701</v>
      </c>
      <c r="D678" s="6">
        <v>0.1072069753853044</v>
      </c>
      <c r="E678" s="6">
        <v>0.15333761306054119</v>
      </c>
      <c r="F678" s="6">
        <v>0.13439760571945891</v>
      </c>
      <c r="G678" s="6">
        <v>0.1176399107115825</v>
      </c>
      <c r="H678" s="6">
        <v>0.1169380527558353</v>
      </c>
      <c r="I678" s="6">
        <v>0.1072668790434618</v>
      </c>
      <c r="J678" s="6">
        <v>0.1030280553254707</v>
      </c>
      <c r="K678" s="6">
        <v>0.13092624368095479</v>
      </c>
      <c r="L678" s="6">
        <v>0.1277209030673909</v>
      </c>
      <c r="M678" s="6">
        <v>0.14069881881606011</v>
      </c>
      <c r="N678" s="6">
        <v>0.1001354081649105</v>
      </c>
      <c r="O678" s="6">
        <v>0.1231026792775258</v>
      </c>
      <c r="P678" s="6">
        <v>0.1049107248081655</v>
      </c>
      <c r="Q678" s="6">
        <v>6.752149885587666E-2</v>
      </c>
      <c r="R678" s="6">
        <v>0.1267054338307505</v>
      </c>
      <c r="S678" s="6">
        <v>0.12941660713294789</v>
      </c>
      <c r="T678" s="6">
        <v>0.1209219667777772</v>
      </c>
      <c r="U678" s="6">
        <v>0.13207188816639001</v>
      </c>
      <c r="V678" s="6">
        <v>0.1025495662172322</v>
      </c>
      <c r="W678" s="6">
        <v>0.11414485822434969</v>
      </c>
      <c r="X678" s="6">
        <v>0.1248911335875124</v>
      </c>
      <c r="Y678" s="6">
        <v>0.1303911546370867</v>
      </c>
      <c r="Z678" s="6">
        <v>0.1234976745856626</v>
      </c>
      <c r="AA678" s="6">
        <v>0.1041842206248183</v>
      </c>
      <c r="AB678" s="6">
        <v>0.11887217279551821</v>
      </c>
      <c r="AC678" s="6">
        <v>0.1089312313429264</v>
      </c>
      <c r="AD678" s="6">
        <v>0.1070037131124017</v>
      </c>
      <c r="AE678" s="6">
        <v>0.123117107859402</v>
      </c>
      <c r="AF678" s="6">
        <v>9.057278636906213E-2</v>
      </c>
      <c r="AG678" s="6">
        <v>0.1030460215878572</v>
      </c>
      <c r="AH678" s="6">
        <v>0.1506760052750262</v>
      </c>
      <c r="AI678" s="6">
        <v>0.12970621826812281</v>
      </c>
      <c r="AJ678" s="6">
        <v>0.1193118635147298</v>
      </c>
      <c r="AK678" s="6">
        <v>8.4809685278602262E-2</v>
      </c>
      <c r="AL678" s="6">
        <v>0.14145685981316239</v>
      </c>
      <c r="AM678" s="6">
        <v>7.2067337155006211E-2</v>
      </c>
    </row>
    <row r="680" spans="1:77" ht="16" x14ac:dyDescent="0.2">
      <c r="A680" s="1" t="s">
        <v>96</v>
      </c>
      <c r="B680" s="6">
        <v>0.4522529163866002</v>
      </c>
      <c r="C680" s="6">
        <v>0.42212259517061579</v>
      </c>
      <c r="D680" s="6">
        <v>0.48446343136583719</v>
      </c>
      <c r="E680" s="6">
        <v>0.39307491528773347</v>
      </c>
      <c r="F680" s="6">
        <v>0.36024116485090529</v>
      </c>
      <c r="G680" s="6">
        <v>0.44831636178876533</v>
      </c>
      <c r="H680" s="6">
        <v>0.45468720616643782</v>
      </c>
      <c r="I680" s="6">
        <v>0.46642025777019841</v>
      </c>
      <c r="J680" s="6">
        <v>0.53631896524642553</v>
      </c>
      <c r="K680" s="6">
        <v>0.45263510779433708</v>
      </c>
      <c r="L680" s="6">
        <v>0.42855827413733649</v>
      </c>
      <c r="M680" s="6">
        <v>0.45504962158895201</v>
      </c>
      <c r="N680" s="6">
        <v>0.44314579469123389</v>
      </c>
      <c r="O680" s="6">
        <v>0.44135351934352801</v>
      </c>
      <c r="P680" s="6">
        <v>0.51075092190844351</v>
      </c>
      <c r="Q680" s="6">
        <v>0.50394095002805162</v>
      </c>
      <c r="R680" s="6">
        <v>0.50936757918363185</v>
      </c>
      <c r="S680" s="6">
        <v>0.35327907062227321</v>
      </c>
      <c r="T680" s="6">
        <v>0.43347022826044129</v>
      </c>
      <c r="U680" s="6">
        <v>0.45268377291722511</v>
      </c>
      <c r="V680" s="6">
        <v>0.54777867438552408</v>
      </c>
      <c r="W680" s="6">
        <v>0.49359574577534288</v>
      </c>
      <c r="X680" s="6">
        <v>0.40235734191610389</v>
      </c>
      <c r="Y680" s="6">
        <v>0.35586485640704119</v>
      </c>
      <c r="Z680" s="6">
        <v>0.43839761831927909</v>
      </c>
      <c r="AA680" s="6">
        <v>0.55391549030233811</v>
      </c>
      <c r="AB680" s="6">
        <v>0.4648448211119266</v>
      </c>
      <c r="AC680" s="6">
        <v>0.44729251420070187</v>
      </c>
      <c r="AD680" s="6">
        <v>0.40234638678708812</v>
      </c>
      <c r="AE680" s="6">
        <v>0.44559819143182811</v>
      </c>
      <c r="AF680" s="6">
        <v>0.55105689185327456</v>
      </c>
      <c r="AG680" s="6">
        <v>0.53129650568841202</v>
      </c>
      <c r="AH680" s="6">
        <v>0.41589716189809361</v>
      </c>
      <c r="AI680" s="6">
        <v>0.50302415897969821</v>
      </c>
      <c r="AJ680" s="6">
        <v>0.45793680674739617</v>
      </c>
      <c r="AK680" s="6">
        <v>0.52522911729762911</v>
      </c>
      <c r="AL680" s="6">
        <v>0.45804637198627002</v>
      </c>
      <c r="AM680" s="6">
        <v>0.58963576428959363</v>
      </c>
    </row>
    <row r="682" spans="1:77" ht="16" x14ac:dyDescent="0.2">
      <c r="A682" s="3" t="str">
        <f>HYPERLINK("#Contents!A1","Contents")</f>
        <v>Contents</v>
      </c>
    </row>
    <row r="683" spans="1:77" ht="16" x14ac:dyDescent="0.2">
      <c r="A683" s="2" t="s">
        <v>225</v>
      </c>
      <c r="BY683" t="s">
        <v>226</v>
      </c>
    </row>
    <row r="684" spans="1:77" ht="16" x14ac:dyDescent="0.2">
      <c r="A684" s="1" t="s">
        <v>37</v>
      </c>
    </row>
    <row r="686" spans="1:77" ht="115" customHeight="1" x14ac:dyDescent="0.2">
      <c r="B686" s="7" t="s">
        <v>227</v>
      </c>
      <c r="C686" s="8" t="s">
        <v>228</v>
      </c>
      <c r="D686" s="8" t="s">
        <v>229</v>
      </c>
      <c r="E686" s="8" t="s">
        <v>230</v>
      </c>
      <c r="F686" s="9" t="s">
        <v>231</v>
      </c>
    </row>
    <row r="687" spans="1:77" ht="16" x14ac:dyDescent="0.2">
      <c r="A687" s="1" t="s">
        <v>85</v>
      </c>
      <c r="B687" s="5">
        <v>2110</v>
      </c>
      <c r="C687" s="5">
        <v>2110</v>
      </c>
      <c r="D687" s="5">
        <v>2110</v>
      </c>
      <c r="E687" s="5">
        <v>2110</v>
      </c>
      <c r="F687" s="5">
        <v>2110</v>
      </c>
    </row>
    <row r="688" spans="1:77" ht="16" x14ac:dyDescent="0.2">
      <c r="A688" s="1" t="s">
        <v>86</v>
      </c>
      <c r="B688" s="5">
        <v>2110</v>
      </c>
      <c r="C688" s="5">
        <v>2110</v>
      </c>
      <c r="D688" s="5">
        <v>2110</v>
      </c>
      <c r="E688" s="5">
        <v>2110</v>
      </c>
      <c r="F688" s="5">
        <v>2110</v>
      </c>
    </row>
    <row r="689" spans="1:6" ht="16" x14ac:dyDescent="0.2">
      <c r="A689" s="1" t="s">
        <v>210</v>
      </c>
      <c r="B689" s="5">
        <v>510</v>
      </c>
      <c r="C689" s="5">
        <v>501</v>
      </c>
      <c r="D689" s="5">
        <v>539</v>
      </c>
      <c r="E689" s="5">
        <v>434</v>
      </c>
      <c r="F689" s="5">
        <v>467</v>
      </c>
    </row>
    <row r="690" spans="1:6" ht="16" x14ac:dyDescent="0.2">
      <c r="B690" s="6">
        <v>0.24183687463651801</v>
      </c>
      <c r="C690" s="6">
        <v>0.23754311999111191</v>
      </c>
      <c r="D690" s="6">
        <v>0.25544533111537421</v>
      </c>
      <c r="E690" s="6">
        <v>0.20589169294355969</v>
      </c>
      <c r="F690" s="6">
        <v>0.22149453354063589</v>
      </c>
    </row>
    <row r="691" spans="1:6" ht="16" x14ac:dyDescent="0.2">
      <c r="A691" s="1" t="s">
        <v>211</v>
      </c>
      <c r="B691" s="5">
        <v>688</v>
      </c>
      <c r="C691" s="5">
        <v>748</v>
      </c>
      <c r="D691" s="5">
        <v>777</v>
      </c>
      <c r="E691" s="5">
        <v>734</v>
      </c>
      <c r="F691" s="5">
        <v>738</v>
      </c>
    </row>
    <row r="692" spans="1:6" ht="16" x14ac:dyDescent="0.2">
      <c r="B692" s="6">
        <v>0.32604807131280611</v>
      </c>
      <c r="C692" s="6">
        <v>0.35466255827381238</v>
      </c>
      <c r="D692" s="6">
        <v>0.36809468663788592</v>
      </c>
      <c r="E692" s="6">
        <v>0.34803174449632468</v>
      </c>
      <c r="F692" s="6">
        <v>0.34977269746270251</v>
      </c>
    </row>
    <row r="693" spans="1:6" ht="16" x14ac:dyDescent="0.2">
      <c r="A693" s="1" t="s">
        <v>212</v>
      </c>
      <c r="B693" s="5">
        <v>537</v>
      </c>
      <c r="C693" s="5">
        <v>482</v>
      </c>
      <c r="D693" s="5">
        <v>436</v>
      </c>
      <c r="E693" s="5">
        <v>524</v>
      </c>
      <c r="F693" s="5">
        <v>496</v>
      </c>
    </row>
    <row r="694" spans="1:6" ht="16" x14ac:dyDescent="0.2">
      <c r="B694" s="6">
        <v>0.25451775276022143</v>
      </c>
      <c r="C694" s="6">
        <v>0.22824476768217239</v>
      </c>
      <c r="D694" s="6">
        <v>0.20685126432835069</v>
      </c>
      <c r="E694" s="6">
        <v>0.24829740259799049</v>
      </c>
      <c r="F694" s="6">
        <v>0.23485957154487519</v>
      </c>
    </row>
    <row r="695" spans="1:6" ht="16" x14ac:dyDescent="0.2">
      <c r="A695" s="1" t="s">
        <v>213</v>
      </c>
      <c r="B695" s="5">
        <v>140</v>
      </c>
      <c r="C695" s="5">
        <v>159</v>
      </c>
      <c r="D695" s="5">
        <v>158</v>
      </c>
      <c r="E695" s="5">
        <v>188</v>
      </c>
      <c r="F695" s="5">
        <v>190</v>
      </c>
    </row>
    <row r="696" spans="1:6" ht="16" x14ac:dyDescent="0.2">
      <c r="B696" s="6">
        <v>6.6560244946315281E-2</v>
      </c>
      <c r="C696" s="6">
        <v>7.5546680506470912E-2</v>
      </c>
      <c r="D696" s="6">
        <v>7.5012509287127604E-2</v>
      </c>
      <c r="E696" s="6">
        <v>8.9103127485614553E-2</v>
      </c>
      <c r="F696" s="6">
        <v>8.9855256066693825E-2</v>
      </c>
    </row>
    <row r="697" spans="1:6" ht="16" x14ac:dyDescent="0.2">
      <c r="A697" s="1" t="s">
        <v>214</v>
      </c>
      <c r="B697" s="5">
        <v>60</v>
      </c>
      <c r="C697" s="5">
        <v>61</v>
      </c>
      <c r="D697" s="5">
        <v>61</v>
      </c>
      <c r="E697" s="5">
        <v>69</v>
      </c>
      <c r="F697" s="5">
        <v>62</v>
      </c>
    </row>
    <row r="698" spans="1:6" ht="16" x14ac:dyDescent="0.2">
      <c r="B698" s="6">
        <v>2.8586713978683578E-2</v>
      </c>
      <c r="C698" s="6">
        <v>2.8795721645012259E-2</v>
      </c>
      <c r="D698" s="6">
        <v>2.8962363988876659E-2</v>
      </c>
      <c r="E698" s="6">
        <v>3.2936595544244399E-2</v>
      </c>
      <c r="F698" s="6">
        <v>2.9159058550044109E-2</v>
      </c>
    </row>
    <row r="699" spans="1:6" ht="16" x14ac:dyDescent="0.2">
      <c r="A699" s="1" t="s">
        <v>93</v>
      </c>
      <c r="B699" s="5">
        <v>174</v>
      </c>
      <c r="C699" s="5">
        <v>159</v>
      </c>
      <c r="D699" s="5">
        <v>138</v>
      </c>
      <c r="E699" s="5">
        <v>160</v>
      </c>
      <c r="F699" s="5">
        <v>158</v>
      </c>
    </row>
    <row r="700" spans="1:6" ht="16" x14ac:dyDescent="0.2">
      <c r="B700" s="6">
        <v>8.2450342365454926E-2</v>
      </c>
      <c r="C700" s="6">
        <v>7.5207151901419508E-2</v>
      </c>
      <c r="D700" s="6">
        <v>6.5633844642384781E-2</v>
      </c>
      <c r="E700" s="6">
        <v>7.5739436932265508E-2</v>
      </c>
      <c r="F700" s="6">
        <v>7.4858882835047852E-2</v>
      </c>
    </row>
    <row r="701" spans="1:6" ht="16" x14ac:dyDescent="0.2">
      <c r="A701" s="1" t="s">
        <v>215</v>
      </c>
      <c r="B701" s="5">
        <v>1198</v>
      </c>
      <c r="C701" s="5">
        <v>1250</v>
      </c>
      <c r="D701" s="5">
        <v>1316</v>
      </c>
      <c r="E701" s="5">
        <v>1169</v>
      </c>
      <c r="F701" s="5">
        <v>1205</v>
      </c>
    </row>
    <row r="702" spans="1:6" ht="16" x14ac:dyDescent="0.2">
      <c r="B702" s="6">
        <v>0.56788494594932393</v>
      </c>
      <c r="C702" s="6">
        <v>0.59220567826492421</v>
      </c>
      <c r="D702" s="6">
        <v>0.62354001775325962</v>
      </c>
      <c r="E702" s="6">
        <v>0.55392343743988448</v>
      </c>
      <c r="F702" s="6">
        <v>0.57126723100333809</v>
      </c>
    </row>
    <row r="703" spans="1:6" ht="16" x14ac:dyDescent="0.2">
      <c r="A703" s="1" t="s">
        <v>216</v>
      </c>
      <c r="B703" s="5">
        <v>201</v>
      </c>
      <c r="C703" s="5">
        <v>220</v>
      </c>
      <c r="D703" s="5">
        <v>219</v>
      </c>
      <c r="E703" s="5">
        <v>258</v>
      </c>
      <c r="F703" s="5">
        <v>251</v>
      </c>
    </row>
    <row r="704" spans="1:6" ht="16" x14ac:dyDescent="0.2">
      <c r="B704" s="6">
        <v>9.5146958924998887E-2</v>
      </c>
      <c r="C704" s="6">
        <v>0.1043424021514831</v>
      </c>
      <c r="D704" s="6">
        <v>0.1039748732760042</v>
      </c>
      <c r="E704" s="6">
        <v>0.1220397230298589</v>
      </c>
      <c r="F704" s="6">
        <v>0.11901431461673791</v>
      </c>
    </row>
    <row r="706" spans="1:77" ht="16" x14ac:dyDescent="0.2">
      <c r="A706" s="1" t="s">
        <v>96</v>
      </c>
      <c r="B706" s="6">
        <v>0.47273798702432501</v>
      </c>
      <c r="C706" s="6">
        <v>0.48786327611344099</v>
      </c>
      <c r="D706" s="6">
        <v>0.51956514447725544</v>
      </c>
      <c r="E706" s="6">
        <v>0.4318837144100256</v>
      </c>
      <c r="F706" s="6">
        <v>0.4522529163866002</v>
      </c>
    </row>
    <row r="708" spans="1:77" ht="16" x14ac:dyDescent="0.2">
      <c r="A708" s="3" t="str">
        <f>HYPERLINK("#Contents!A1","Contents")</f>
        <v>Contents</v>
      </c>
    </row>
    <row r="709" spans="1:77" ht="16" x14ac:dyDescent="0.2">
      <c r="A709" s="2" t="s">
        <v>232</v>
      </c>
      <c r="BY709" t="s">
        <v>233</v>
      </c>
    </row>
    <row r="710" spans="1:77" ht="16" x14ac:dyDescent="0.2">
      <c r="A710" s="1" t="s">
        <v>37</v>
      </c>
    </row>
    <row r="712" spans="1:77" ht="30" customHeight="1" x14ac:dyDescent="0.2">
      <c r="B712" s="25" t="s">
        <v>38</v>
      </c>
      <c r="C712" s="22" t="s">
        <v>39</v>
      </c>
      <c r="D712" s="24"/>
      <c r="E712" s="22" t="s">
        <v>40</v>
      </c>
      <c r="F712" s="23"/>
      <c r="G712" s="23"/>
      <c r="H712" s="23"/>
      <c r="I712" s="23"/>
      <c r="J712" s="24"/>
      <c r="K712" s="22" t="s">
        <v>41</v>
      </c>
      <c r="L712" s="23"/>
      <c r="M712" s="23"/>
      <c r="N712" s="23"/>
      <c r="O712" s="23"/>
      <c r="P712" s="23"/>
      <c r="Q712" s="23"/>
      <c r="R712" s="24"/>
      <c r="S712" s="22" t="s">
        <v>42</v>
      </c>
      <c r="T712" s="23"/>
      <c r="U712" s="23"/>
      <c r="V712" s="24"/>
      <c r="W712" s="22" t="s">
        <v>43</v>
      </c>
      <c r="X712" s="24"/>
      <c r="Y712" s="22" t="s">
        <v>44</v>
      </c>
      <c r="Z712" s="23"/>
      <c r="AA712" s="24"/>
      <c r="AB712" s="22" t="s">
        <v>45</v>
      </c>
      <c r="AC712" s="23"/>
      <c r="AD712" s="23"/>
      <c r="AE712" s="24"/>
      <c r="AF712" s="22" t="s">
        <v>46</v>
      </c>
      <c r="AG712" s="23"/>
      <c r="AH712" s="23"/>
      <c r="AI712" s="23"/>
      <c r="AJ712" s="23"/>
      <c r="AK712" s="24"/>
      <c r="AL712" s="22" t="s">
        <v>47</v>
      </c>
      <c r="AM712" s="24"/>
    </row>
    <row r="713" spans="1:77" ht="30" customHeight="1" x14ac:dyDescent="0.2">
      <c r="B713" s="26"/>
      <c r="C713" s="4" t="s">
        <v>48</v>
      </c>
      <c r="D713" s="4" t="s">
        <v>49</v>
      </c>
      <c r="E713" s="4" t="s">
        <v>50</v>
      </c>
      <c r="F713" s="4" t="s">
        <v>51</v>
      </c>
      <c r="G713" s="4" t="s">
        <v>52</v>
      </c>
      <c r="H713" s="4" t="s">
        <v>53</v>
      </c>
      <c r="I713" s="4" t="s">
        <v>54</v>
      </c>
      <c r="J713" s="4" t="s">
        <v>55</v>
      </c>
      <c r="K713" s="4" t="s">
        <v>56</v>
      </c>
      <c r="L713" s="4" t="s">
        <v>57</v>
      </c>
      <c r="M713" s="4" t="s">
        <v>58</v>
      </c>
      <c r="N713" s="4" t="s">
        <v>59</v>
      </c>
      <c r="O713" s="4" t="s">
        <v>60</v>
      </c>
      <c r="P713" s="4" t="s">
        <v>61</v>
      </c>
      <c r="Q713" s="4" t="s">
        <v>62</v>
      </c>
      <c r="R713" s="4" t="s">
        <v>63</v>
      </c>
      <c r="S713" s="4" t="s">
        <v>64</v>
      </c>
      <c r="T713" s="4" t="s">
        <v>65</v>
      </c>
      <c r="U713" s="4" t="s">
        <v>66</v>
      </c>
      <c r="V713" s="4" t="s">
        <v>67</v>
      </c>
      <c r="W713" s="4" t="s">
        <v>68</v>
      </c>
      <c r="X713" s="4" t="s">
        <v>69</v>
      </c>
      <c r="Y713" s="4" t="s">
        <v>70</v>
      </c>
      <c r="Z713" s="4" t="s">
        <v>71</v>
      </c>
      <c r="AA713" s="4" t="s">
        <v>72</v>
      </c>
      <c r="AB713" s="4" t="s">
        <v>73</v>
      </c>
      <c r="AC713" s="4" t="s">
        <v>74</v>
      </c>
      <c r="AD713" s="4" t="s">
        <v>75</v>
      </c>
      <c r="AE713" s="4" t="s">
        <v>76</v>
      </c>
      <c r="AF713" s="4" t="s">
        <v>77</v>
      </c>
      <c r="AG713" s="4" t="s">
        <v>78</v>
      </c>
      <c r="AH713" s="4" t="s">
        <v>79</v>
      </c>
      <c r="AI713" s="4" t="s">
        <v>80</v>
      </c>
      <c r="AJ713" s="4" t="s">
        <v>81</v>
      </c>
      <c r="AK713" s="4" t="s">
        <v>82</v>
      </c>
      <c r="AL713" s="4" t="s">
        <v>83</v>
      </c>
      <c r="AM713" s="4" t="s">
        <v>84</v>
      </c>
    </row>
    <row r="714" spans="1:77" ht="16" x14ac:dyDescent="0.2">
      <c r="A714" s="1" t="s">
        <v>85</v>
      </c>
      <c r="B714" s="5">
        <v>2110</v>
      </c>
      <c r="C714" s="5">
        <v>1132</v>
      </c>
      <c r="D714" s="5">
        <v>978</v>
      </c>
      <c r="E714" s="5">
        <v>212</v>
      </c>
      <c r="F714" s="5">
        <v>390</v>
      </c>
      <c r="G714" s="5">
        <v>380</v>
      </c>
      <c r="H714" s="5">
        <v>412</v>
      </c>
      <c r="I714" s="5">
        <v>359</v>
      </c>
      <c r="J714" s="5">
        <v>357</v>
      </c>
      <c r="K714" s="5">
        <v>277</v>
      </c>
      <c r="L714" s="5">
        <v>637</v>
      </c>
      <c r="M714" s="5">
        <v>342</v>
      </c>
      <c r="N714" s="5">
        <v>522</v>
      </c>
      <c r="O714" s="5">
        <v>1778</v>
      </c>
      <c r="P714" s="5">
        <v>171</v>
      </c>
      <c r="Q714" s="5">
        <v>107</v>
      </c>
      <c r="R714" s="5">
        <v>53</v>
      </c>
      <c r="S714" s="5">
        <v>437</v>
      </c>
      <c r="T714" s="5">
        <v>421</v>
      </c>
      <c r="U714" s="5">
        <v>389</v>
      </c>
      <c r="V714" s="5">
        <v>863</v>
      </c>
      <c r="W714" s="5">
        <v>1017</v>
      </c>
      <c r="X714" s="5">
        <v>1093</v>
      </c>
      <c r="Y714" s="5">
        <v>600</v>
      </c>
      <c r="Z714" s="5">
        <v>781</v>
      </c>
      <c r="AA714" s="5">
        <v>701</v>
      </c>
      <c r="AB714" s="5">
        <v>969</v>
      </c>
      <c r="AC714" s="5">
        <v>311</v>
      </c>
      <c r="AD714" s="5">
        <v>128</v>
      </c>
      <c r="AE714" s="5">
        <v>702</v>
      </c>
      <c r="AF714" s="5">
        <v>678</v>
      </c>
      <c r="AG714" s="5">
        <v>294</v>
      </c>
      <c r="AH714" s="5">
        <v>248</v>
      </c>
      <c r="AI714" s="5">
        <v>119</v>
      </c>
      <c r="AJ714" s="5">
        <v>78</v>
      </c>
      <c r="AK714" s="5">
        <v>95</v>
      </c>
      <c r="AL714" s="5">
        <v>604</v>
      </c>
      <c r="AM714" s="5">
        <v>710</v>
      </c>
    </row>
    <row r="715" spans="1:77" ht="16" x14ac:dyDescent="0.2">
      <c r="A715" s="1" t="s">
        <v>86</v>
      </c>
      <c r="B715" s="5">
        <v>2110</v>
      </c>
      <c r="C715" s="5">
        <v>1090</v>
      </c>
      <c r="D715" s="5">
        <v>1020</v>
      </c>
      <c r="E715" s="5">
        <v>222</v>
      </c>
      <c r="F715" s="5">
        <v>357</v>
      </c>
      <c r="G715" s="5">
        <v>344</v>
      </c>
      <c r="H715" s="5">
        <v>353</v>
      </c>
      <c r="I715" s="5">
        <v>338</v>
      </c>
      <c r="J715" s="5">
        <v>496</v>
      </c>
      <c r="K715" s="5">
        <v>274</v>
      </c>
      <c r="L715" s="5">
        <v>673</v>
      </c>
      <c r="M715" s="5">
        <v>339</v>
      </c>
      <c r="N715" s="5">
        <v>489</v>
      </c>
      <c r="O715" s="5">
        <v>1776</v>
      </c>
      <c r="P715" s="5">
        <v>176</v>
      </c>
      <c r="Q715" s="5">
        <v>99</v>
      </c>
      <c r="R715" s="5">
        <v>58</v>
      </c>
      <c r="S715" s="5">
        <v>601</v>
      </c>
      <c r="T715" s="5">
        <v>448</v>
      </c>
      <c r="U715" s="5">
        <v>350</v>
      </c>
      <c r="V715" s="5">
        <v>710</v>
      </c>
      <c r="W715" s="5">
        <v>1154</v>
      </c>
      <c r="X715" s="5">
        <v>956</v>
      </c>
      <c r="Y715" s="5">
        <v>621</v>
      </c>
      <c r="Z715" s="5">
        <v>788</v>
      </c>
      <c r="AA715" s="5">
        <v>677</v>
      </c>
      <c r="AB715" s="5">
        <v>865</v>
      </c>
      <c r="AC715" s="5">
        <v>271</v>
      </c>
      <c r="AD715" s="5">
        <v>71</v>
      </c>
      <c r="AE715" s="5">
        <v>903</v>
      </c>
      <c r="AF715" s="5">
        <v>514</v>
      </c>
      <c r="AG715" s="5">
        <v>363</v>
      </c>
      <c r="AH715" s="5">
        <v>212</v>
      </c>
      <c r="AI715" s="5">
        <v>181</v>
      </c>
      <c r="AJ715" s="5">
        <v>116</v>
      </c>
      <c r="AK715" s="5">
        <v>125</v>
      </c>
      <c r="AL715" s="5">
        <v>682</v>
      </c>
      <c r="AM715" s="5">
        <v>632</v>
      </c>
    </row>
    <row r="716" spans="1:77" ht="16" x14ac:dyDescent="0.2">
      <c r="A716" s="1" t="s">
        <v>234</v>
      </c>
      <c r="B716" s="5">
        <v>984</v>
      </c>
      <c r="C716" s="5">
        <v>494</v>
      </c>
      <c r="D716" s="5">
        <v>489</v>
      </c>
      <c r="E716" s="5">
        <v>74</v>
      </c>
      <c r="F716" s="5">
        <v>119</v>
      </c>
      <c r="G716" s="5">
        <v>122</v>
      </c>
      <c r="H716" s="5">
        <v>163</v>
      </c>
      <c r="I716" s="5">
        <v>181</v>
      </c>
      <c r="J716" s="5">
        <v>324</v>
      </c>
      <c r="K716" s="5">
        <v>103</v>
      </c>
      <c r="L716" s="5">
        <v>327</v>
      </c>
      <c r="M716" s="5">
        <v>168</v>
      </c>
      <c r="N716" s="5">
        <v>211</v>
      </c>
      <c r="O716" s="5">
        <v>808</v>
      </c>
      <c r="P716" s="5">
        <v>95</v>
      </c>
      <c r="Q716" s="5">
        <v>48</v>
      </c>
      <c r="R716" s="5">
        <v>32</v>
      </c>
      <c r="S716" s="5">
        <v>224</v>
      </c>
      <c r="T716" s="5">
        <v>220</v>
      </c>
      <c r="U716" s="5">
        <v>178</v>
      </c>
      <c r="V716" s="5">
        <v>361</v>
      </c>
      <c r="W716" s="5">
        <v>519</v>
      </c>
      <c r="X716" s="5">
        <v>465</v>
      </c>
      <c r="Y716" s="5">
        <v>250</v>
      </c>
      <c r="Z716" s="5">
        <v>375</v>
      </c>
      <c r="AA716" s="5">
        <v>344</v>
      </c>
      <c r="AB716" s="5">
        <v>336</v>
      </c>
      <c r="AC716" s="5">
        <v>120</v>
      </c>
      <c r="AD716" s="5">
        <v>27</v>
      </c>
      <c r="AE716" s="5">
        <v>500</v>
      </c>
      <c r="AF716" s="5">
        <v>249</v>
      </c>
      <c r="AG716" s="5">
        <v>184</v>
      </c>
      <c r="AH716" s="5">
        <v>95</v>
      </c>
      <c r="AI716" s="5">
        <v>106</v>
      </c>
      <c r="AJ716" s="5">
        <v>59</v>
      </c>
      <c r="AK716" s="5">
        <v>75</v>
      </c>
      <c r="AL716" s="5">
        <v>372</v>
      </c>
      <c r="AM716" s="5">
        <v>334</v>
      </c>
    </row>
    <row r="717" spans="1:77" ht="16" x14ac:dyDescent="0.2">
      <c r="B717" s="6">
        <v>0.46622410955857962</v>
      </c>
      <c r="C717" s="6">
        <v>0.45356286972227311</v>
      </c>
      <c r="D717" s="6">
        <v>0.47975947987473588</v>
      </c>
      <c r="E717" s="6">
        <v>0.33255483884642101</v>
      </c>
      <c r="F717" s="6">
        <v>0.33342215744149478</v>
      </c>
      <c r="G717" s="6">
        <v>0.35547242340510699</v>
      </c>
      <c r="H717" s="6">
        <v>0.46131667851368269</v>
      </c>
      <c r="I717" s="6">
        <v>0.53677845932429102</v>
      </c>
      <c r="J717" s="6">
        <v>0.6539485080866857</v>
      </c>
      <c r="K717" s="6">
        <v>0.37611225970374212</v>
      </c>
      <c r="L717" s="6">
        <v>0.48499942355488301</v>
      </c>
      <c r="M717" s="6">
        <v>0.49417025182625468</v>
      </c>
      <c r="N717" s="6">
        <v>0.43096509811264577</v>
      </c>
      <c r="O717" s="6">
        <v>0.4550716973592272</v>
      </c>
      <c r="P717" s="6">
        <v>0.53870514903194666</v>
      </c>
      <c r="Q717" s="6">
        <v>0.49015004578407778</v>
      </c>
      <c r="R717" s="6">
        <v>0.55520838137253947</v>
      </c>
      <c r="S717" s="6">
        <v>0.37280474380104489</v>
      </c>
      <c r="T717" s="6">
        <v>0.49058300170969588</v>
      </c>
      <c r="U717" s="6">
        <v>0.50922465381493198</v>
      </c>
      <c r="V717" s="6">
        <v>0.50877178866937101</v>
      </c>
      <c r="W717" s="6">
        <v>0.44993124935453072</v>
      </c>
      <c r="X717" s="6">
        <v>0.48588753442978427</v>
      </c>
      <c r="Y717" s="6">
        <v>0.40253877613314298</v>
      </c>
      <c r="Z717" s="6">
        <v>0.47654071572555051</v>
      </c>
      <c r="AA717" s="6">
        <v>0.50822877393192867</v>
      </c>
      <c r="AB717" s="6">
        <v>0.38864971858021707</v>
      </c>
      <c r="AC717" s="6">
        <v>0.44507834585493788</v>
      </c>
      <c r="AD717" s="6">
        <v>0.37946533382484948</v>
      </c>
      <c r="AE717" s="6">
        <v>0.55371135830728346</v>
      </c>
      <c r="AF717" s="6">
        <v>0.48406210836341113</v>
      </c>
      <c r="AG717" s="6">
        <v>0.50815698436852141</v>
      </c>
      <c r="AH717" s="6">
        <v>0.44825503158167002</v>
      </c>
      <c r="AI717" s="6">
        <v>0.58549774118078579</v>
      </c>
      <c r="AJ717" s="6">
        <v>0.510073981559653</v>
      </c>
      <c r="AK717" s="6">
        <v>0.59456603516944917</v>
      </c>
      <c r="AL717" s="6">
        <v>0.54609559414910824</v>
      </c>
      <c r="AM717" s="6">
        <v>0.52856289274347701</v>
      </c>
    </row>
    <row r="718" spans="1:77" ht="16" x14ac:dyDescent="0.2">
      <c r="A718" s="1" t="s">
        <v>235</v>
      </c>
      <c r="B718" s="5">
        <v>425</v>
      </c>
      <c r="C718" s="5">
        <v>210</v>
      </c>
      <c r="D718" s="5">
        <v>215</v>
      </c>
      <c r="E718" s="5">
        <v>56</v>
      </c>
      <c r="F718" s="5">
        <v>76</v>
      </c>
      <c r="G718" s="5">
        <v>82</v>
      </c>
      <c r="H718" s="5">
        <v>66</v>
      </c>
      <c r="I718" s="5">
        <v>56</v>
      </c>
      <c r="J718" s="5">
        <v>89</v>
      </c>
      <c r="K718" s="5">
        <v>63</v>
      </c>
      <c r="L718" s="5">
        <v>147</v>
      </c>
      <c r="M718" s="5">
        <v>51</v>
      </c>
      <c r="N718" s="5">
        <v>96</v>
      </c>
      <c r="O718" s="5">
        <v>357</v>
      </c>
      <c r="P718" s="5">
        <v>36</v>
      </c>
      <c r="Q718" s="5">
        <v>19</v>
      </c>
      <c r="R718" s="5">
        <v>11</v>
      </c>
      <c r="S718" s="5">
        <v>100</v>
      </c>
      <c r="T718" s="5">
        <v>99</v>
      </c>
      <c r="U718" s="5">
        <v>68</v>
      </c>
      <c r="V718" s="5">
        <v>159</v>
      </c>
      <c r="W718" s="5">
        <v>258</v>
      </c>
      <c r="X718" s="5">
        <v>167</v>
      </c>
      <c r="Y718" s="5">
        <v>109</v>
      </c>
      <c r="Z718" s="5">
        <v>168</v>
      </c>
      <c r="AA718" s="5">
        <v>145</v>
      </c>
      <c r="AB718" s="5">
        <v>201</v>
      </c>
      <c r="AC718" s="5">
        <v>55</v>
      </c>
      <c r="AD718" s="5">
        <v>12</v>
      </c>
      <c r="AE718" s="5">
        <v>158</v>
      </c>
      <c r="AF718" s="5">
        <v>99</v>
      </c>
      <c r="AG718" s="5">
        <v>91</v>
      </c>
      <c r="AH718" s="5">
        <v>38</v>
      </c>
      <c r="AI718" s="5">
        <v>30</v>
      </c>
      <c r="AJ718" s="5">
        <v>22</v>
      </c>
      <c r="AK718" s="5">
        <v>26</v>
      </c>
      <c r="AL718" s="5">
        <v>122</v>
      </c>
      <c r="AM718" s="5">
        <v>137</v>
      </c>
    </row>
    <row r="719" spans="1:77" ht="16" x14ac:dyDescent="0.2">
      <c r="B719" s="6">
        <v>0.2016219663848717</v>
      </c>
      <c r="C719" s="6">
        <v>0.19300465978718059</v>
      </c>
      <c r="D719" s="6">
        <v>0.21083421079660281</v>
      </c>
      <c r="E719" s="6">
        <v>0.25476283772283159</v>
      </c>
      <c r="F719" s="6">
        <v>0.21146086312915491</v>
      </c>
      <c r="G719" s="6">
        <v>0.2375527340227214</v>
      </c>
      <c r="H719" s="6">
        <v>0.18829277393221391</v>
      </c>
      <c r="I719" s="6">
        <v>0.16641980367844431</v>
      </c>
      <c r="J719" s="6">
        <v>0.17930359081340139</v>
      </c>
      <c r="K719" s="6">
        <v>0.2314422772403848</v>
      </c>
      <c r="L719" s="6">
        <v>0.2176855838441312</v>
      </c>
      <c r="M719" s="6">
        <v>0.1510182229289215</v>
      </c>
      <c r="N719" s="6">
        <v>0.1967964622638661</v>
      </c>
      <c r="O719" s="6">
        <v>0.201316021971128</v>
      </c>
      <c r="P719" s="6">
        <v>0.20570454673127411</v>
      </c>
      <c r="Q719" s="6">
        <v>0.19492007887682869</v>
      </c>
      <c r="R719" s="6">
        <v>0.1947511475229588</v>
      </c>
      <c r="S719" s="6">
        <v>0.1659051407270114</v>
      </c>
      <c r="T719" s="6">
        <v>0.21982310847936101</v>
      </c>
      <c r="U719" s="6">
        <v>0.1937117939251102</v>
      </c>
      <c r="V719" s="6">
        <v>0.2242907772835637</v>
      </c>
      <c r="W719" s="6">
        <v>0.22365843553040199</v>
      </c>
      <c r="X719" s="6">
        <v>0.17502673080051201</v>
      </c>
      <c r="Y719" s="6">
        <v>0.17487248094703989</v>
      </c>
      <c r="Z719" s="6">
        <v>0.2129730461575173</v>
      </c>
      <c r="AA719" s="6">
        <v>0.21406472188424411</v>
      </c>
      <c r="AB719" s="6">
        <v>0.23223659748581391</v>
      </c>
      <c r="AC719" s="6">
        <v>0.20193330269375151</v>
      </c>
      <c r="AD719" s="6">
        <v>0.1648403568452472</v>
      </c>
      <c r="AE719" s="6">
        <v>0.17508666348131499</v>
      </c>
      <c r="AF719" s="6">
        <v>0.19281482817361259</v>
      </c>
      <c r="AG719" s="6">
        <v>0.25044472548542362</v>
      </c>
      <c r="AH719" s="6">
        <v>0.18120919082485479</v>
      </c>
      <c r="AI719" s="6">
        <v>0.1645226250121137</v>
      </c>
      <c r="AJ719" s="6">
        <v>0.18963774255093091</v>
      </c>
      <c r="AK719" s="6">
        <v>0.205496893812743</v>
      </c>
      <c r="AL719" s="6">
        <v>0.17878641270716919</v>
      </c>
      <c r="AM719" s="6">
        <v>0.21700331510705401</v>
      </c>
    </row>
    <row r="720" spans="1:77" ht="16" x14ac:dyDescent="0.2">
      <c r="A720" s="1" t="s">
        <v>236</v>
      </c>
      <c r="B720" s="5">
        <v>247</v>
      </c>
      <c r="C720" s="5">
        <v>109</v>
      </c>
      <c r="D720" s="5">
        <v>138</v>
      </c>
      <c r="E720" s="5">
        <v>55</v>
      </c>
      <c r="F720" s="5">
        <v>58</v>
      </c>
      <c r="G720" s="5">
        <v>62</v>
      </c>
      <c r="H720" s="5">
        <v>30</v>
      </c>
      <c r="I720" s="5">
        <v>22</v>
      </c>
      <c r="J720" s="5">
        <v>20</v>
      </c>
      <c r="K720" s="5">
        <v>44</v>
      </c>
      <c r="L720" s="5">
        <v>62</v>
      </c>
      <c r="M720" s="5">
        <v>48</v>
      </c>
      <c r="N720" s="5">
        <v>63</v>
      </c>
      <c r="O720" s="5">
        <v>218</v>
      </c>
      <c r="P720" s="5">
        <v>17</v>
      </c>
      <c r="Q720" s="5">
        <v>6</v>
      </c>
      <c r="R720" s="5">
        <v>6</v>
      </c>
      <c r="S720" s="5">
        <v>95</v>
      </c>
      <c r="T720" s="5">
        <v>42</v>
      </c>
      <c r="U720" s="5">
        <v>39</v>
      </c>
      <c r="V720" s="5">
        <v>70</v>
      </c>
      <c r="W720" s="5">
        <v>157</v>
      </c>
      <c r="X720" s="5">
        <v>90</v>
      </c>
      <c r="Y720" s="5">
        <v>85</v>
      </c>
      <c r="Z720" s="5">
        <v>82</v>
      </c>
      <c r="AA720" s="5">
        <v>76</v>
      </c>
      <c r="AB720" s="5">
        <v>144</v>
      </c>
      <c r="AC720" s="5">
        <v>32</v>
      </c>
      <c r="AD720" s="5">
        <v>10</v>
      </c>
      <c r="AE720" s="5">
        <v>61</v>
      </c>
      <c r="AF720" s="5">
        <v>70</v>
      </c>
      <c r="AG720" s="5">
        <v>40</v>
      </c>
      <c r="AH720" s="5">
        <v>27</v>
      </c>
      <c r="AI720" s="5">
        <v>16</v>
      </c>
      <c r="AJ720" s="5">
        <v>11</v>
      </c>
      <c r="AK720" s="5">
        <v>7</v>
      </c>
      <c r="AL720" s="5">
        <v>49</v>
      </c>
      <c r="AM720" s="5">
        <v>69</v>
      </c>
    </row>
    <row r="721" spans="1:77" ht="16" x14ac:dyDescent="0.2">
      <c r="B721" s="6">
        <v>0.11684060272820369</v>
      </c>
      <c r="C721" s="6">
        <v>9.9639576369241561E-2</v>
      </c>
      <c r="D721" s="6">
        <v>0.13522918588408631</v>
      </c>
      <c r="E721" s="6">
        <v>0.24589621370660769</v>
      </c>
      <c r="F721" s="6">
        <v>0.16130185219090751</v>
      </c>
      <c r="G721" s="6">
        <v>0.18131301941094069</v>
      </c>
      <c r="H721" s="6">
        <v>8.5610275425521132E-2</v>
      </c>
      <c r="I721" s="6">
        <v>6.5001437521573141E-2</v>
      </c>
      <c r="J721" s="6">
        <v>3.990403755611039E-2</v>
      </c>
      <c r="K721" s="6">
        <v>0.1611998747245475</v>
      </c>
      <c r="L721" s="6">
        <v>9.2288991947772223E-2</v>
      </c>
      <c r="M721" s="6">
        <v>0.14094112641230219</v>
      </c>
      <c r="N721" s="6">
        <v>0.12978758605551269</v>
      </c>
      <c r="O721" s="6">
        <v>0.12254681585463</v>
      </c>
      <c r="P721" s="6">
        <v>9.5700570962438988E-2</v>
      </c>
      <c r="Q721" s="6">
        <v>6.3889782798725786E-2</v>
      </c>
      <c r="R721" s="6">
        <v>9.8947725925006988E-2</v>
      </c>
      <c r="S721" s="6">
        <v>0.15833451247877381</v>
      </c>
      <c r="T721" s="6">
        <v>9.4656091080798824E-2</v>
      </c>
      <c r="U721" s="6">
        <v>0.11161301895162221</v>
      </c>
      <c r="V721" s="6">
        <v>9.8277499083804468E-2</v>
      </c>
      <c r="W721" s="6">
        <v>0.13567564774692401</v>
      </c>
      <c r="X721" s="6">
        <v>9.4109081802289052E-2</v>
      </c>
      <c r="Y721" s="6">
        <v>0.13682660600455229</v>
      </c>
      <c r="Z721" s="6">
        <v>0.1039415851197132</v>
      </c>
      <c r="AA721" s="6">
        <v>0.1126135976135056</v>
      </c>
      <c r="AB721" s="6">
        <v>0.1667000077027749</v>
      </c>
      <c r="AC721" s="6">
        <v>0.11665136602079</v>
      </c>
      <c r="AD721" s="6">
        <v>0.13556787993454569</v>
      </c>
      <c r="AE721" s="6">
        <v>6.7652034896147642E-2</v>
      </c>
      <c r="AF721" s="6">
        <v>0.13520880796592749</v>
      </c>
      <c r="AG721" s="6">
        <v>0.11044929643966819</v>
      </c>
      <c r="AH721" s="6">
        <v>0.12946508974104531</v>
      </c>
      <c r="AI721" s="6">
        <v>8.8648820620645996E-2</v>
      </c>
      <c r="AJ721" s="6">
        <v>9.6878177138561908E-2</v>
      </c>
      <c r="AK721" s="6">
        <v>5.3778431819047942E-2</v>
      </c>
      <c r="AL721" s="6">
        <v>7.1726391671370779E-2</v>
      </c>
      <c r="AM721" s="6">
        <v>0.10977923400651091</v>
      </c>
    </row>
    <row r="722" spans="1:77" ht="16" x14ac:dyDescent="0.2">
      <c r="A722" s="1" t="s">
        <v>237</v>
      </c>
      <c r="B722" s="5">
        <v>201</v>
      </c>
      <c r="C722" s="5">
        <v>120</v>
      </c>
      <c r="D722" s="5">
        <v>81</v>
      </c>
      <c r="E722" s="5">
        <v>11</v>
      </c>
      <c r="F722" s="5">
        <v>50</v>
      </c>
      <c r="G722" s="5">
        <v>35</v>
      </c>
      <c r="H722" s="5">
        <v>45</v>
      </c>
      <c r="I722" s="5">
        <v>38</v>
      </c>
      <c r="J722" s="5">
        <v>23</v>
      </c>
      <c r="K722" s="5">
        <v>35</v>
      </c>
      <c r="L722" s="5">
        <v>62</v>
      </c>
      <c r="M722" s="5">
        <v>27</v>
      </c>
      <c r="N722" s="5">
        <v>53</v>
      </c>
      <c r="O722" s="5">
        <v>176</v>
      </c>
      <c r="P722" s="5">
        <v>11</v>
      </c>
      <c r="Q722" s="5">
        <v>8</v>
      </c>
      <c r="R722" s="5">
        <v>6</v>
      </c>
      <c r="S722" s="5">
        <v>84</v>
      </c>
      <c r="T722" s="5">
        <v>37</v>
      </c>
      <c r="U722" s="5">
        <v>22</v>
      </c>
      <c r="V722" s="5">
        <v>59</v>
      </c>
      <c r="W722" s="5">
        <v>113</v>
      </c>
      <c r="X722" s="5">
        <v>88</v>
      </c>
      <c r="Y722" s="5">
        <v>71</v>
      </c>
      <c r="Z722" s="5">
        <v>73</v>
      </c>
      <c r="AA722" s="5">
        <v>57</v>
      </c>
      <c r="AB722" s="5">
        <v>109</v>
      </c>
      <c r="AC722" s="5">
        <v>28</v>
      </c>
      <c r="AD722" s="5">
        <v>10</v>
      </c>
      <c r="AE722" s="5">
        <v>54</v>
      </c>
      <c r="AF722" s="5">
        <v>46</v>
      </c>
      <c r="AG722" s="5">
        <v>26</v>
      </c>
      <c r="AH722" s="5">
        <v>34</v>
      </c>
      <c r="AI722" s="5">
        <v>16</v>
      </c>
      <c r="AJ722" s="5">
        <v>11</v>
      </c>
      <c r="AK722" s="5">
        <v>12</v>
      </c>
      <c r="AL722" s="5">
        <v>84</v>
      </c>
      <c r="AM722" s="5">
        <v>41</v>
      </c>
    </row>
    <row r="723" spans="1:77" ht="16" x14ac:dyDescent="0.2">
      <c r="B723" s="6">
        <v>9.518091035419031E-2</v>
      </c>
      <c r="C723" s="6">
        <v>0.1100583917668104</v>
      </c>
      <c r="D723" s="6">
        <v>7.9276289409085349E-2</v>
      </c>
      <c r="E723" s="6">
        <v>4.802472604626342E-2</v>
      </c>
      <c r="F723" s="6">
        <v>0.13955104608357369</v>
      </c>
      <c r="G723" s="6">
        <v>0.10289096530575589</v>
      </c>
      <c r="H723" s="6">
        <v>0.12667297765721869</v>
      </c>
      <c r="I723" s="6">
        <v>0.1110702981310856</v>
      </c>
      <c r="J723" s="6">
        <v>4.5712678079466107E-2</v>
      </c>
      <c r="K723" s="6">
        <v>0.1271184630987012</v>
      </c>
      <c r="L723" s="6">
        <v>9.1776587011531671E-2</v>
      </c>
      <c r="M723" s="6">
        <v>7.8302478390672697E-2</v>
      </c>
      <c r="N723" s="6">
        <v>0.10807668972610091</v>
      </c>
      <c r="O723" s="6">
        <v>9.914307095346632E-2</v>
      </c>
      <c r="P723" s="6">
        <v>6.0910071623845298E-2</v>
      </c>
      <c r="Q723" s="6">
        <v>7.7277597354427061E-2</v>
      </c>
      <c r="R723" s="6">
        <v>0.11023069386480561</v>
      </c>
      <c r="S723" s="6">
        <v>0.13932468750341381</v>
      </c>
      <c r="T723" s="6">
        <v>8.165886636981598E-2</v>
      </c>
      <c r="U723" s="6">
        <v>6.1895735105368978E-2</v>
      </c>
      <c r="V723" s="6">
        <v>8.274615470765169E-2</v>
      </c>
      <c r="W723" s="6">
        <v>9.8105964392746228E-2</v>
      </c>
      <c r="X723" s="6">
        <v>9.1650739493394626E-2</v>
      </c>
      <c r="Y723" s="6">
        <v>0.1144720788748239</v>
      </c>
      <c r="Z723" s="6">
        <v>9.2889028786417832E-2</v>
      </c>
      <c r="AA723" s="6">
        <v>8.3582910588771417E-2</v>
      </c>
      <c r="AB723" s="6">
        <v>0.12567681411592299</v>
      </c>
      <c r="AC723" s="6">
        <v>0.1038009036639692</v>
      </c>
      <c r="AD723" s="6">
        <v>0.13850388945782841</v>
      </c>
      <c r="AE723" s="6">
        <v>5.9971439298760372E-2</v>
      </c>
      <c r="AF723" s="6">
        <v>8.9642849572148339E-2</v>
      </c>
      <c r="AG723" s="6">
        <v>7.151623463060626E-2</v>
      </c>
      <c r="AH723" s="6">
        <v>0.15837994720341639</v>
      </c>
      <c r="AI723" s="6">
        <v>8.7081868587804909E-2</v>
      </c>
      <c r="AJ723" s="6">
        <v>9.7546074163595717E-2</v>
      </c>
      <c r="AK723" s="6">
        <v>9.3223116945954643E-2</v>
      </c>
      <c r="AL723" s="6">
        <v>0.12314031197276171</v>
      </c>
      <c r="AM723" s="6">
        <v>6.5157815050224832E-2</v>
      </c>
    </row>
    <row r="724" spans="1:77" ht="16" x14ac:dyDescent="0.2">
      <c r="A724" s="1" t="s">
        <v>136</v>
      </c>
      <c r="B724" s="5">
        <v>253</v>
      </c>
      <c r="C724" s="5">
        <v>157</v>
      </c>
      <c r="D724" s="5">
        <v>97</v>
      </c>
      <c r="E724" s="5">
        <v>26</v>
      </c>
      <c r="F724" s="5">
        <v>55</v>
      </c>
      <c r="G724" s="5">
        <v>42</v>
      </c>
      <c r="H724" s="5">
        <v>49</v>
      </c>
      <c r="I724" s="5">
        <v>41</v>
      </c>
      <c r="J724" s="5">
        <v>40</v>
      </c>
      <c r="K724" s="5">
        <v>29</v>
      </c>
      <c r="L724" s="5">
        <v>76</v>
      </c>
      <c r="M724" s="5">
        <v>46</v>
      </c>
      <c r="N724" s="5">
        <v>66</v>
      </c>
      <c r="O724" s="5">
        <v>216</v>
      </c>
      <c r="P724" s="5">
        <v>17</v>
      </c>
      <c r="Q724" s="5">
        <v>17</v>
      </c>
      <c r="R724" s="5">
        <v>2</v>
      </c>
      <c r="S724" s="5">
        <v>98</v>
      </c>
      <c r="T724" s="5">
        <v>51</v>
      </c>
      <c r="U724" s="5">
        <v>43</v>
      </c>
      <c r="V724" s="5">
        <v>61</v>
      </c>
      <c r="W724" s="5">
        <v>107</v>
      </c>
      <c r="X724" s="5">
        <v>147</v>
      </c>
      <c r="Y724" s="5">
        <v>106</v>
      </c>
      <c r="Z724" s="5">
        <v>90</v>
      </c>
      <c r="AA724" s="5">
        <v>55</v>
      </c>
      <c r="AB724" s="5">
        <v>75</v>
      </c>
      <c r="AC724" s="5">
        <v>36</v>
      </c>
      <c r="AD724" s="5">
        <v>13</v>
      </c>
      <c r="AE724" s="5">
        <v>130</v>
      </c>
      <c r="AF724" s="5">
        <v>51</v>
      </c>
      <c r="AG724" s="5">
        <v>22</v>
      </c>
      <c r="AH724" s="5">
        <v>18</v>
      </c>
      <c r="AI724" s="5">
        <v>13</v>
      </c>
      <c r="AJ724" s="5">
        <v>12</v>
      </c>
      <c r="AK724" s="5">
        <v>7</v>
      </c>
      <c r="AL724" s="5">
        <v>55</v>
      </c>
      <c r="AM724" s="5">
        <v>50</v>
      </c>
    </row>
    <row r="725" spans="1:77" ht="16" x14ac:dyDescent="0.2">
      <c r="B725" s="6">
        <v>0.120132410974154</v>
      </c>
      <c r="C725" s="6">
        <v>0.1437345023544945</v>
      </c>
      <c r="D725" s="6">
        <v>9.4900834035491238E-2</v>
      </c>
      <c r="E725" s="6">
        <v>0.11876138367787641</v>
      </c>
      <c r="F725" s="6">
        <v>0.15426408115486959</v>
      </c>
      <c r="G725" s="6">
        <v>0.1227708578554744</v>
      </c>
      <c r="H725" s="6">
        <v>0.13810729447136291</v>
      </c>
      <c r="I725" s="6">
        <v>0.1207300013446059</v>
      </c>
      <c r="J725" s="6">
        <v>8.1131185464336092E-2</v>
      </c>
      <c r="K725" s="6">
        <v>0.1041271252326245</v>
      </c>
      <c r="L725" s="6">
        <v>0.1132494136416827</v>
      </c>
      <c r="M725" s="6">
        <v>0.13556792044184771</v>
      </c>
      <c r="N725" s="6">
        <v>0.13437416384187381</v>
      </c>
      <c r="O725" s="6">
        <v>0.12192239386154879</v>
      </c>
      <c r="P725" s="6">
        <v>9.8979661650495349E-2</v>
      </c>
      <c r="Q725" s="6">
        <v>0.17376249518594089</v>
      </c>
      <c r="R725" s="6">
        <v>4.0862051314689063E-2</v>
      </c>
      <c r="S725" s="6">
        <v>0.1636309154897555</v>
      </c>
      <c r="T725" s="6">
        <v>0.1132789323603271</v>
      </c>
      <c r="U725" s="6">
        <v>0.1235547982029653</v>
      </c>
      <c r="V725" s="6">
        <v>8.5913780255609418E-2</v>
      </c>
      <c r="W725" s="6">
        <v>9.2628702975397756E-2</v>
      </c>
      <c r="X725" s="6">
        <v>0.15332591347402011</v>
      </c>
      <c r="Y725" s="6">
        <v>0.17129005804044151</v>
      </c>
      <c r="Z725" s="6">
        <v>0.1136556242108025</v>
      </c>
      <c r="AA725" s="6">
        <v>8.1509995981549802E-2</v>
      </c>
      <c r="AB725" s="6">
        <v>8.673686211527222E-2</v>
      </c>
      <c r="AC725" s="6">
        <v>0.13253608176655071</v>
      </c>
      <c r="AD725" s="6">
        <v>0.18162253993753019</v>
      </c>
      <c r="AE725" s="6">
        <v>0.1435785040164943</v>
      </c>
      <c r="AF725" s="6">
        <v>9.8271405924899094E-2</v>
      </c>
      <c r="AG725" s="6">
        <v>5.9432759075779253E-2</v>
      </c>
      <c r="AH725" s="6">
        <v>8.2690740649013494E-2</v>
      </c>
      <c r="AI725" s="6">
        <v>7.424894459864928E-2</v>
      </c>
      <c r="AJ725" s="6">
        <v>0.1058640245872583</v>
      </c>
      <c r="AK725" s="6">
        <v>5.2935522252804922E-2</v>
      </c>
      <c r="AL725" s="6">
        <v>8.0251289499590081E-2</v>
      </c>
      <c r="AM725" s="6">
        <v>7.9496743092733593E-2</v>
      </c>
    </row>
    <row r="727" spans="1:77" ht="16" x14ac:dyDescent="0.2">
      <c r="A727" s="3" t="str">
        <f>HYPERLINK("#Contents!A1","Contents")</f>
        <v>Contents</v>
      </c>
    </row>
    <row r="728" spans="1:77" ht="16" x14ac:dyDescent="0.2">
      <c r="A728" s="2" t="s">
        <v>238</v>
      </c>
      <c r="BY728" t="s">
        <v>239</v>
      </c>
    </row>
    <row r="729" spans="1:77" ht="16" x14ac:dyDescent="0.2">
      <c r="A729" s="1" t="s">
        <v>37</v>
      </c>
    </row>
    <row r="731" spans="1:77" ht="30" customHeight="1" x14ac:dyDescent="0.2">
      <c r="B731" s="25" t="s">
        <v>38</v>
      </c>
      <c r="C731" s="22" t="s">
        <v>39</v>
      </c>
      <c r="D731" s="24"/>
      <c r="E731" s="22" t="s">
        <v>40</v>
      </c>
      <c r="F731" s="23"/>
      <c r="G731" s="23"/>
      <c r="H731" s="23"/>
      <c r="I731" s="23"/>
      <c r="J731" s="24"/>
      <c r="K731" s="22" t="s">
        <v>41</v>
      </c>
      <c r="L731" s="23"/>
      <c r="M731" s="23"/>
      <c r="N731" s="23"/>
      <c r="O731" s="23"/>
      <c r="P731" s="23"/>
      <c r="Q731" s="23"/>
      <c r="R731" s="24"/>
      <c r="S731" s="22" t="s">
        <v>42</v>
      </c>
      <c r="T731" s="23"/>
      <c r="U731" s="23"/>
      <c r="V731" s="24"/>
      <c r="W731" s="22" t="s">
        <v>43</v>
      </c>
      <c r="X731" s="24"/>
      <c r="Y731" s="22" t="s">
        <v>44</v>
      </c>
      <c r="Z731" s="23"/>
      <c r="AA731" s="24"/>
      <c r="AB731" s="22" t="s">
        <v>45</v>
      </c>
      <c r="AC731" s="23"/>
      <c r="AD731" s="23"/>
      <c r="AE731" s="24"/>
      <c r="AF731" s="22" t="s">
        <v>46</v>
      </c>
      <c r="AG731" s="23"/>
      <c r="AH731" s="23"/>
      <c r="AI731" s="23"/>
      <c r="AJ731" s="23"/>
      <c r="AK731" s="24"/>
      <c r="AL731" s="22" t="s">
        <v>47</v>
      </c>
      <c r="AM731" s="24"/>
    </row>
    <row r="732" spans="1:77" ht="30" customHeight="1" x14ac:dyDescent="0.2">
      <c r="B732" s="26"/>
      <c r="C732" s="4" t="s">
        <v>48</v>
      </c>
      <c r="D732" s="4" t="s">
        <v>49</v>
      </c>
      <c r="E732" s="4" t="s">
        <v>50</v>
      </c>
      <c r="F732" s="4" t="s">
        <v>51</v>
      </c>
      <c r="G732" s="4" t="s">
        <v>52</v>
      </c>
      <c r="H732" s="4" t="s">
        <v>53</v>
      </c>
      <c r="I732" s="4" t="s">
        <v>54</v>
      </c>
      <c r="J732" s="4" t="s">
        <v>55</v>
      </c>
      <c r="K732" s="4" t="s">
        <v>56</v>
      </c>
      <c r="L732" s="4" t="s">
        <v>57</v>
      </c>
      <c r="M732" s="4" t="s">
        <v>58</v>
      </c>
      <c r="N732" s="4" t="s">
        <v>59</v>
      </c>
      <c r="O732" s="4" t="s">
        <v>60</v>
      </c>
      <c r="P732" s="4" t="s">
        <v>61</v>
      </c>
      <c r="Q732" s="4" t="s">
        <v>62</v>
      </c>
      <c r="R732" s="4" t="s">
        <v>63</v>
      </c>
      <c r="S732" s="4" t="s">
        <v>64</v>
      </c>
      <c r="T732" s="4" t="s">
        <v>65</v>
      </c>
      <c r="U732" s="4" t="s">
        <v>66</v>
      </c>
      <c r="V732" s="4" t="s">
        <v>67</v>
      </c>
      <c r="W732" s="4" t="s">
        <v>68</v>
      </c>
      <c r="X732" s="4" t="s">
        <v>69</v>
      </c>
      <c r="Y732" s="4" t="s">
        <v>70</v>
      </c>
      <c r="Z732" s="4" t="s">
        <v>71</v>
      </c>
      <c r="AA732" s="4" t="s">
        <v>72</v>
      </c>
      <c r="AB732" s="4" t="s">
        <v>73</v>
      </c>
      <c r="AC732" s="4" t="s">
        <v>74</v>
      </c>
      <c r="AD732" s="4" t="s">
        <v>75</v>
      </c>
      <c r="AE732" s="4" t="s">
        <v>76</v>
      </c>
      <c r="AF732" s="4" t="s">
        <v>77</v>
      </c>
      <c r="AG732" s="4" t="s">
        <v>78</v>
      </c>
      <c r="AH732" s="4" t="s">
        <v>79</v>
      </c>
      <c r="AI732" s="4" t="s">
        <v>80</v>
      </c>
      <c r="AJ732" s="4" t="s">
        <v>81</v>
      </c>
      <c r="AK732" s="4" t="s">
        <v>82</v>
      </c>
      <c r="AL732" s="4" t="s">
        <v>83</v>
      </c>
      <c r="AM732" s="4" t="s">
        <v>84</v>
      </c>
    </row>
    <row r="733" spans="1:77" ht="16" x14ac:dyDescent="0.2">
      <c r="A733" s="1" t="s">
        <v>85</v>
      </c>
      <c r="B733" s="5">
        <v>2110</v>
      </c>
      <c r="C733" s="5">
        <v>1132</v>
      </c>
      <c r="D733" s="5">
        <v>978</v>
      </c>
      <c r="E733" s="5">
        <v>212</v>
      </c>
      <c r="F733" s="5">
        <v>390</v>
      </c>
      <c r="G733" s="5">
        <v>380</v>
      </c>
      <c r="H733" s="5">
        <v>412</v>
      </c>
      <c r="I733" s="5">
        <v>359</v>
      </c>
      <c r="J733" s="5">
        <v>357</v>
      </c>
      <c r="K733" s="5">
        <v>277</v>
      </c>
      <c r="L733" s="5">
        <v>637</v>
      </c>
      <c r="M733" s="5">
        <v>342</v>
      </c>
      <c r="N733" s="5">
        <v>522</v>
      </c>
      <c r="O733" s="5">
        <v>1778</v>
      </c>
      <c r="P733" s="5">
        <v>171</v>
      </c>
      <c r="Q733" s="5">
        <v>107</v>
      </c>
      <c r="R733" s="5">
        <v>53</v>
      </c>
      <c r="S733" s="5">
        <v>437</v>
      </c>
      <c r="T733" s="5">
        <v>421</v>
      </c>
      <c r="U733" s="5">
        <v>389</v>
      </c>
      <c r="V733" s="5">
        <v>863</v>
      </c>
      <c r="W733" s="5">
        <v>1017</v>
      </c>
      <c r="X733" s="5">
        <v>1093</v>
      </c>
      <c r="Y733" s="5">
        <v>600</v>
      </c>
      <c r="Z733" s="5">
        <v>781</v>
      </c>
      <c r="AA733" s="5">
        <v>701</v>
      </c>
      <c r="AB733" s="5">
        <v>969</v>
      </c>
      <c r="AC733" s="5">
        <v>311</v>
      </c>
      <c r="AD733" s="5">
        <v>128</v>
      </c>
      <c r="AE733" s="5">
        <v>702</v>
      </c>
      <c r="AF733" s="5">
        <v>678</v>
      </c>
      <c r="AG733" s="5">
        <v>294</v>
      </c>
      <c r="AH733" s="5">
        <v>248</v>
      </c>
      <c r="AI733" s="5">
        <v>119</v>
      </c>
      <c r="AJ733" s="5">
        <v>78</v>
      </c>
      <c r="AK733" s="5">
        <v>95</v>
      </c>
      <c r="AL733" s="5">
        <v>604</v>
      </c>
      <c r="AM733" s="5">
        <v>710</v>
      </c>
    </row>
    <row r="734" spans="1:77" ht="16" x14ac:dyDescent="0.2">
      <c r="A734" s="1" t="s">
        <v>86</v>
      </c>
      <c r="B734" s="5">
        <v>2110</v>
      </c>
      <c r="C734" s="5">
        <v>1090</v>
      </c>
      <c r="D734" s="5">
        <v>1020</v>
      </c>
      <c r="E734" s="5">
        <v>222</v>
      </c>
      <c r="F734" s="5">
        <v>357</v>
      </c>
      <c r="G734" s="5">
        <v>344</v>
      </c>
      <c r="H734" s="5">
        <v>353</v>
      </c>
      <c r="I734" s="5">
        <v>338</v>
      </c>
      <c r="J734" s="5">
        <v>496</v>
      </c>
      <c r="K734" s="5">
        <v>274</v>
      </c>
      <c r="L734" s="5">
        <v>673</v>
      </c>
      <c r="M734" s="5">
        <v>339</v>
      </c>
      <c r="N734" s="5">
        <v>489</v>
      </c>
      <c r="O734" s="5">
        <v>1776</v>
      </c>
      <c r="P734" s="5">
        <v>176</v>
      </c>
      <c r="Q734" s="5">
        <v>99</v>
      </c>
      <c r="R734" s="5">
        <v>58</v>
      </c>
      <c r="S734" s="5">
        <v>601</v>
      </c>
      <c r="T734" s="5">
        <v>448</v>
      </c>
      <c r="U734" s="5">
        <v>350</v>
      </c>
      <c r="V734" s="5">
        <v>710</v>
      </c>
      <c r="W734" s="5">
        <v>1154</v>
      </c>
      <c r="X734" s="5">
        <v>956</v>
      </c>
      <c r="Y734" s="5">
        <v>621</v>
      </c>
      <c r="Z734" s="5">
        <v>788</v>
      </c>
      <c r="AA734" s="5">
        <v>677</v>
      </c>
      <c r="AB734" s="5">
        <v>865</v>
      </c>
      <c r="AC734" s="5">
        <v>271</v>
      </c>
      <c r="AD734" s="5">
        <v>71</v>
      </c>
      <c r="AE734" s="5">
        <v>903</v>
      </c>
      <c r="AF734" s="5">
        <v>514</v>
      </c>
      <c r="AG734" s="5">
        <v>363</v>
      </c>
      <c r="AH734" s="5">
        <v>212</v>
      </c>
      <c r="AI734" s="5">
        <v>181</v>
      </c>
      <c r="AJ734" s="5">
        <v>116</v>
      </c>
      <c r="AK734" s="5">
        <v>125</v>
      </c>
      <c r="AL734" s="5">
        <v>682</v>
      </c>
      <c r="AM734" s="5">
        <v>632</v>
      </c>
    </row>
    <row r="735" spans="1:77" ht="16" x14ac:dyDescent="0.2">
      <c r="A735" s="1" t="s">
        <v>240</v>
      </c>
      <c r="B735" s="5">
        <v>316</v>
      </c>
      <c r="C735" s="5">
        <v>141</v>
      </c>
      <c r="D735" s="5">
        <v>175</v>
      </c>
      <c r="E735" s="5">
        <v>34</v>
      </c>
      <c r="F735" s="5">
        <v>59</v>
      </c>
      <c r="G735" s="5">
        <v>59</v>
      </c>
      <c r="H735" s="5">
        <v>50</v>
      </c>
      <c r="I735" s="5">
        <v>43</v>
      </c>
      <c r="J735" s="5">
        <v>72</v>
      </c>
      <c r="K735" s="5">
        <v>44</v>
      </c>
      <c r="L735" s="5">
        <v>93</v>
      </c>
      <c r="M735" s="5">
        <v>52</v>
      </c>
      <c r="N735" s="5">
        <v>73</v>
      </c>
      <c r="O735" s="5">
        <v>263</v>
      </c>
      <c r="P735" s="5">
        <v>23</v>
      </c>
      <c r="Q735" s="5">
        <v>16</v>
      </c>
      <c r="R735" s="5">
        <v>14</v>
      </c>
      <c r="S735" s="5">
        <v>103</v>
      </c>
      <c r="T735" s="5">
        <v>65</v>
      </c>
      <c r="U735" s="5">
        <v>53</v>
      </c>
      <c r="V735" s="5">
        <v>95</v>
      </c>
      <c r="W735" s="5">
        <v>196</v>
      </c>
      <c r="X735" s="5">
        <v>120</v>
      </c>
      <c r="Y735" s="5">
        <v>69</v>
      </c>
      <c r="Z735" s="5">
        <v>133</v>
      </c>
      <c r="AA735" s="5">
        <v>113</v>
      </c>
      <c r="AB735" s="5">
        <v>159</v>
      </c>
      <c r="AC735" s="5">
        <v>43</v>
      </c>
      <c r="AD735" s="5">
        <v>7</v>
      </c>
      <c r="AE735" s="5">
        <v>108</v>
      </c>
      <c r="AF735" s="5">
        <v>80</v>
      </c>
      <c r="AG735" s="5">
        <v>52</v>
      </c>
      <c r="AH735" s="5">
        <v>38</v>
      </c>
      <c r="AI735" s="5">
        <v>22</v>
      </c>
      <c r="AJ735" s="5">
        <v>22</v>
      </c>
      <c r="AK735" s="5">
        <v>19</v>
      </c>
      <c r="AL735" s="5">
        <v>117</v>
      </c>
      <c r="AM735" s="5">
        <v>83</v>
      </c>
    </row>
    <row r="736" spans="1:77" ht="16" x14ac:dyDescent="0.2">
      <c r="B736" s="6">
        <v>0.14975722373585831</v>
      </c>
      <c r="C736" s="6">
        <v>0.1292146776781101</v>
      </c>
      <c r="D736" s="6">
        <v>0.17171802470978559</v>
      </c>
      <c r="E736" s="6">
        <v>0.15387039781384471</v>
      </c>
      <c r="F736" s="6">
        <v>0.16386175200568989</v>
      </c>
      <c r="G736" s="6">
        <v>0.1703349921292622</v>
      </c>
      <c r="H736" s="6">
        <v>0.14102395260776379</v>
      </c>
      <c r="I736" s="6">
        <v>0.1278494988099278</v>
      </c>
      <c r="J736" s="6">
        <v>0.14462041556766431</v>
      </c>
      <c r="K736" s="6">
        <v>0.1622231979197627</v>
      </c>
      <c r="L736" s="6">
        <v>0.13853023627715719</v>
      </c>
      <c r="M736" s="6">
        <v>0.1529429024983496</v>
      </c>
      <c r="N736" s="6">
        <v>0.14968081247711221</v>
      </c>
      <c r="O736" s="6">
        <v>0.1480114398433322</v>
      </c>
      <c r="P736" s="6">
        <v>0.12898238504808279</v>
      </c>
      <c r="Q736" s="6">
        <v>0.163402778758999</v>
      </c>
      <c r="R736" s="6">
        <v>0.24541429567612019</v>
      </c>
      <c r="S736" s="6">
        <v>0.17135172671830159</v>
      </c>
      <c r="T736" s="6">
        <v>0.14575028586079969</v>
      </c>
      <c r="U736" s="6">
        <v>0.1504394747298366</v>
      </c>
      <c r="V736" s="6">
        <v>0.1336534985723907</v>
      </c>
      <c r="W736" s="6">
        <v>0.16981671127974721</v>
      </c>
      <c r="X736" s="6">
        <v>0.12554795529960899</v>
      </c>
      <c r="Y736" s="6">
        <v>0.1111114282700784</v>
      </c>
      <c r="Z736" s="6">
        <v>0.16907063051087759</v>
      </c>
      <c r="AA736" s="6">
        <v>0.16704276642542071</v>
      </c>
      <c r="AB736" s="6">
        <v>0.183675436607593</v>
      </c>
      <c r="AC736" s="6">
        <v>0.15751198069381839</v>
      </c>
      <c r="AD736" s="6">
        <v>9.3820259508716627E-2</v>
      </c>
      <c r="AE736" s="6">
        <v>0.119331323422205</v>
      </c>
      <c r="AF736" s="6">
        <v>0.15565215077611119</v>
      </c>
      <c r="AG736" s="6">
        <v>0.1443829683213213</v>
      </c>
      <c r="AH736" s="6">
        <v>0.1780781348905138</v>
      </c>
      <c r="AI736" s="6">
        <v>0.1192157767779176</v>
      </c>
      <c r="AJ736" s="6">
        <v>0.1853787184048655</v>
      </c>
      <c r="AK736" s="6">
        <v>0.1523318343229175</v>
      </c>
      <c r="AL736" s="6">
        <v>0.1716603754958011</v>
      </c>
      <c r="AM736" s="6">
        <v>0.13142753103354679</v>
      </c>
    </row>
    <row r="737" spans="1:77" ht="16" x14ac:dyDescent="0.2">
      <c r="A737" s="1" t="s">
        <v>241</v>
      </c>
      <c r="B737" s="5">
        <v>287</v>
      </c>
      <c r="C737" s="5">
        <v>152</v>
      </c>
      <c r="D737" s="5">
        <v>134</v>
      </c>
      <c r="E737" s="5">
        <v>40</v>
      </c>
      <c r="F737" s="5">
        <v>51</v>
      </c>
      <c r="G737" s="5">
        <v>39</v>
      </c>
      <c r="H737" s="5">
        <v>44</v>
      </c>
      <c r="I737" s="5">
        <v>40</v>
      </c>
      <c r="J737" s="5">
        <v>73</v>
      </c>
      <c r="K737" s="5">
        <v>48</v>
      </c>
      <c r="L737" s="5">
        <v>92</v>
      </c>
      <c r="M737" s="5">
        <v>34</v>
      </c>
      <c r="N737" s="5">
        <v>67</v>
      </c>
      <c r="O737" s="5">
        <v>241</v>
      </c>
      <c r="P737" s="5">
        <v>31</v>
      </c>
      <c r="Q737" s="5">
        <v>10</v>
      </c>
      <c r="R737" s="5">
        <v>5</v>
      </c>
      <c r="S737" s="5">
        <v>70</v>
      </c>
      <c r="T737" s="5">
        <v>61</v>
      </c>
      <c r="U737" s="5">
        <v>49</v>
      </c>
      <c r="V737" s="5">
        <v>107</v>
      </c>
      <c r="W737" s="5">
        <v>176</v>
      </c>
      <c r="X737" s="5">
        <v>111</v>
      </c>
      <c r="Y737" s="5">
        <v>84</v>
      </c>
      <c r="Z737" s="5">
        <v>90</v>
      </c>
      <c r="AA737" s="5">
        <v>105</v>
      </c>
      <c r="AB737" s="5">
        <v>120</v>
      </c>
      <c r="AC737" s="5">
        <v>26</v>
      </c>
      <c r="AD737" s="5">
        <v>6</v>
      </c>
      <c r="AE737" s="5">
        <v>135</v>
      </c>
      <c r="AF737" s="5">
        <v>63</v>
      </c>
      <c r="AG737" s="5">
        <v>53</v>
      </c>
      <c r="AH737" s="5">
        <v>36</v>
      </c>
      <c r="AI737" s="5">
        <v>25</v>
      </c>
      <c r="AJ737" s="5">
        <v>17</v>
      </c>
      <c r="AK737" s="5">
        <v>16</v>
      </c>
      <c r="AL737" s="5">
        <v>89</v>
      </c>
      <c r="AM737" s="5">
        <v>88</v>
      </c>
    </row>
    <row r="738" spans="1:77" ht="16" x14ac:dyDescent="0.2">
      <c r="B738" s="6">
        <v>0.1358822239564989</v>
      </c>
      <c r="C738" s="6">
        <v>0.1397575193968863</v>
      </c>
      <c r="D738" s="6">
        <v>0.13173937858366799</v>
      </c>
      <c r="E738" s="6">
        <v>0.1788861435981618</v>
      </c>
      <c r="F738" s="6">
        <v>0.1418567443150702</v>
      </c>
      <c r="G738" s="6">
        <v>0.1129791367710543</v>
      </c>
      <c r="H738" s="6">
        <v>0.12456732108482239</v>
      </c>
      <c r="I738" s="6">
        <v>0.1196304703507219</v>
      </c>
      <c r="J738" s="6">
        <v>0.14738852268073979</v>
      </c>
      <c r="K738" s="6">
        <v>0.1763361044064978</v>
      </c>
      <c r="L738" s="6">
        <v>0.13645502048420799</v>
      </c>
      <c r="M738" s="6">
        <v>9.9525790539587392E-2</v>
      </c>
      <c r="N738" s="6">
        <v>0.1367329576159057</v>
      </c>
      <c r="O738" s="6">
        <v>0.13562848960854529</v>
      </c>
      <c r="P738" s="6">
        <v>0.17340691951574139</v>
      </c>
      <c r="Q738" s="6">
        <v>0.1053582083779465</v>
      </c>
      <c r="R738" s="6">
        <v>8.4586555305363645E-2</v>
      </c>
      <c r="S738" s="6">
        <v>0.11673583366288991</v>
      </c>
      <c r="T738" s="6">
        <v>0.1351040034601175</v>
      </c>
      <c r="U738" s="6">
        <v>0.14100043177740509</v>
      </c>
      <c r="V738" s="6">
        <v>0.15007240940702929</v>
      </c>
      <c r="W738" s="6">
        <v>0.15250514136825519</v>
      </c>
      <c r="X738" s="6">
        <v>0.1158204617138536</v>
      </c>
      <c r="Y738" s="6">
        <v>0.1347912387790923</v>
      </c>
      <c r="Z738" s="6">
        <v>0.1148426634190943</v>
      </c>
      <c r="AA738" s="6">
        <v>0.1556689279441085</v>
      </c>
      <c r="AB738" s="6">
        <v>0.1391195113345729</v>
      </c>
      <c r="AC738" s="6">
        <v>9.4536914693358121E-2</v>
      </c>
      <c r="AD738" s="6">
        <v>8.5271363690136326E-2</v>
      </c>
      <c r="AE738" s="6">
        <v>0.14915235444054409</v>
      </c>
      <c r="AF738" s="6">
        <v>0.1217636753078309</v>
      </c>
      <c r="AG738" s="6">
        <v>0.1468059943001476</v>
      </c>
      <c r="AH738" s="6">
        <v>0.17140255813754679</v>
      </c>
      <c r="AI738" s="6">
        <v>0.13929459485538589</v>
      </c>
      <c r="AJ738" s="6">
        <v>0.14228278705064781</v>
      </c>
      <c r="AK738" s="6">
        <v>0.1246880710082483</v>
      </c>
      <c r="AL738" s="6">
        <v>0.13081188083502829</v>
      </c>
      <c r="AM738" s="6">
        <v>0.13983571029325981</v>
      </c>
    </row>
    <row r="739" spans="1:77" ht="16" x14ac:dyDescent="0.2">
      <c r="A739" s="1" t="s">
        <v>242</v>
      </c>
      <c r="B739" s="5">
        <v>311</v>
      </c>
      <c r="C739" s="5">
        <v>149</v>
      </c>
      <c r="D739" s="5">
        <v>162</v>
      </c>
      <c r="E739" s="5">
        <v>30</v>
      </c>
      <c r="F739" s="5">
        <v>41</v>
      </c>
      <c r="G739" s="5">
        <v>61</v>
      </c>
      <c r="H739" s="5">
        <v>61</v>
      </c>
      <c r="I739" s="5">
        <v>49</v>
      </c>
      <c r="J739" s="5">
        <v>69</v>
      </c>
      <c r="K739" s="5">
        <v>33</v>
      </c>
      <c r="L739" s="5">
        <v>107</v>
      </c>
      <c r="M739" s="5">
        <v>60</v>
      </c>
      <c r="N739" s="5">
        <v>65</v>
      </c>
      <c r="O739" s="5">
        <v>265</v>
      </c>
      <c r="P739" s="5">
        <v>20</v>
      </c>
      <c r="Q739" s="5">
        <v>15</v>
      </c>
      <c r="R739" s="5">
        <v>10</v>
      </c>
      <c r="S739" s="5">
        <v>81</v>
      </c>
      <c r="T739" s="5">
        <v>67</v>
      </c>
      <c r="U739" s="5">
        <v>48</v>
      </c>
      <c r="V739" s="5">
        <v>114</v>
      </c>
      <c r="W739" s="5">
        <v>159</v>
      </c>
      <c r="X739" s="5">
        <v>152</v>
      </c>
      <c r="Y739" s="5">
        <v>85</v>
      </c>
      <c r="Z739" s="5">
        <v>126</v>
      </c>
      <c r="AA739" s="5">
        <v>98</v>
      </c>
      <c r="AB739" s="5">
        <v>124</v>
      </c>
      <c r="AC739" s="5">
        <v>43</v>
      </c>
      <c r="AD739" s="5">
        <v>13</v>
      </c>
      <c r="AE739" s="5">
        <v>131</v>
      </c>
      <c r="AF739" s="5">
        <v>82</v>
      </c>
      <c r="AG739" s="5">
        <v>52</v>
      </c>
      <c r="AH739" s="5">
        <v>28</v>
      </c>
      <c r="AI739" s="5">
        <v>30</v>
      </c>
      <c r="AJ739" s="5">
        <v>15</v>
      </c>
      <c r="AK739" s="5">
        <v>20</v>
      </c>
      <c r="AL739" s="5">
        <v>105</v>
      </c>
      <c r="AM739" s="5">
        <v>93</v>
      </c>
    </row>
    <row r="740" spans="1:77" ht="16" x14ac:dyDescent="0.2">
      <c r="B740" s="6">
        <v>0.14741254533720721</v>
      </c>
      <c r="C740" s="6">
        <v>0.13647206742759599</v>
      </c>
      <c r="D740" s="6">
        <v>0.1591083525296175</v>
      </c>
      <c r="E740" s="6">
        <v>0.13667106354046291</v>
      </c>
      <c r="F740" s="6">
        <v>0.1143722795916633</v>
      </c>
      <c r="G740" s="6">
        <v>0.17723191035081731</v>
      </c>
      <c r="H740" s="6">
        <v>0.17219089741819699</v>
      </c>
      <c r="I740" s="6">
        <v>0.14425602794020609</v>
      </c>
      <c r="J740" s="6">
        <v>0.13981136566721811</v>
      </c>
      <c r="K740" s="6">
        <v>0.11961775848366279</v>
      </c>
      <c r="L740" s="6">
        <v>0.1585115867049936</v>
      </c>
      <c r="M740" s="6">
        <v>0.17759645000140711</v>
      </c>
      <c r="N740" s="6">
        <v>0.13307635807675369</v>
      </c>
      <c r="O740" s="6">
        <v>0.1491546463413172</v>
      </c>
      <c r="P740" s="6">
        <v>0.1132890712346116</v>
      </c>
      <c r="Q740" s="6">
        <v>0.14913412097639869</v>
      </c>
      <c r="R740" s="6">
        <v>0.1782842642327333</v>
      </c>
      <c r="S740" s="6">
        <v>0.1351962966088304</v>
      </c>
      <c r="T740" s="6">
        <v>0.15010763578265221</v>
      </c>
      <c r="U740" s="6">
        <v>0.13788201674892189</v>
      </c>
      <c r="V740" s="6">
        <v>0.16076519090816671</v>
      </c>
      <c r="W740" s="6">
        <v>0.1381310872218246</v>
      </c>
      <c r="X740" s="6">
        <v>0.15861409325828379</v>
      </c>
      <c r="Y740" s="6">
        <v>0.1373551735346466</v>
      </c>
      <c r="Z740" s="6">
        <v>0.15984707026449849</v>
      </c>
      <c r="AA740" s="6">
        <v>0.14492537940969791</v>
      </c>
      <c r="AB740" s="6">
        <v>0.14355864270374399</v>
      </c>
      <c r="AC740" s="6">
        <v>0.1597798237949983</v>
      </c>
      <c r="AD740" s="6">
        <v>0.18085030109529571</v>
      </c>
      <c r="AE740" s="6">
        <v>0.14476940354874679</v>
      </c>
      <c r="AF740" s="6">
        <v>0.16019945065393529</v>
      </c>
      <c r="AG740" s="6">
        <v>0.14442230508737261</v>
      </c>
      <c r="AH740" s="6">
        <v>0.1318287382927274</v>
      </c>
      <c r="AI740" s="6">
        <v>0.16353424870507779</v>
      </c>
      <c r="AJ740" s="6">
        <v>0.12557203143667581</v>
      </c>
      <c r="AK740" s="6">
        <v>0.1619853647932723</v>
      </c>
      <c r="AL740" s="6">
        <v>0.15361661255392339</v>
      </c>
      <c r="AM740" s="6">
        <v>0.14796437398352991</v>
      </c>
    </row>
    <row r="741" spans="1:77" ht="16" x14ac:dyDescent="0.2">
      <c r="A741" s="1" t="s">
        <v>243</v>
      </c>
      <c r="B741" s="5">
        <v>1196</v>
      </c>
      <c r="C741" s="5">
        <v>648</v>
      </c>
      <c r="D741" s="5">
        <v>548</v>
      </c>
      <c r="E741" s="5">
        <v>118</v>
      </c>
      <c r="F741" s="5">
        <v>207</v>
      </c>
      <c r="G741" s="5">
        <v>186</v>
      </c>
      <c r="H741" s="5">
        <v>198</v>
      </c>
      <c r="I741" s="5">
        <v>206</v>
      </c>
      <c r="J741" s="5">
        <v>282</v>
      </c>
      <c r="K741" s="5">
        <v>148</v>
      </c>
      <c r="L741" s="5">
        <v>381</v>
      </c>
      <c r="M741" s="5">
        <v>193</v>
      </c>
      <c r="N741" s="5">
        <v>284</v>
      </c>
      <c r="O741" s="5">
        <v>1007</v>
      </c>
      <c r="P741" s="5">
        <v>103</v>
      </c>
      <c r="Q741" s="5">
        <v>58</v>
      </c>
      <c r="R741" s="5">
        <v>29</v>
      </c>
      <c r="S741" s="5">
        <v>347</v>
      </c>
      <c r="T741" s="5">
        <v>255</v>
      </c>
      <c r="U741" s="5">
        <v>200</v>
      </c>
      <c r="V741" s="5">
        <v>394</v>
      </c>
      <c r="W741" s="5">
        <v>623</v>
      </c>
      <c r="X741" s="5">
        <v>574</v>
      </c>
      <c r="Y741" s="5">
        <v>383</v>
      </c>
      <c r="Z741" s="5">
        <v>438</v>
      </c>
      <c r="AA741" s="5">
        <v>360</v>
      </c>
      <c r="AB741" s="5">
        <v>462</v>
      </c>
      <c r="AC741" s="5">
        <v>159</v>
      </c>
      <c r="AD741" s="5">
        <v>45</v>
      </c>
      <c r="AE741" s="5">
        <v>530</v>
      </c>
      <c r="AF741" s="5">
        <v>289</v>
      </c>
      <c r="AG741" s="5">
        <v>205</v>
      </c>
      <c r="AH741" s="5">
        <v>110</v>
      </c>
      <c r="AI741" s="5">
        <v>105</v>
      </c>
      <c r="AJ741" s="5">
        <v>64</v>
      </c>
      <c r="AK741" s="5">
        <v>70</v>
      </c>
      <c r="AL741" s="5">
        <v>371</v>
      </c>
      <c r="AM741" s="5">
        <v>367</v>
      </c>
    </row>
    <row r="742" spans="1:77" ht="16" x14ac:dyDescent="0.2">
      <c r="B742" s="6">
        <v>0.5669480069704349</v>
      </c>
      <c r="C742" s="6">
        <v>0.59455573549740781</v>
      </c>
      <c r="D742" s="6">
        <v>0.53743424417692975</v>
      </c>
      <c r="E742" s="6">
        <v>0.53057239504753062</v>
      </c>
      <c r="F742" s="6">
        <v>0.57990922408757695</v>
      </c>
      <c r="G742" s="6">
        <v>0.53945396074886565</v>
      </c>
      <c r="H742" s="6">
        <v>0.56221782888921612</v>
      </c>
      <c r="I742" s="6">
        <v>0.60826400289914417</v>
      </c>
      <c r="J742" s="6">
        <v>0.56817969608437724</v>
      </c>
      <c r="K742" s="6">
        <v>0.54182293919007718</v>
      </c>
      <c r="L742" s="6">
        <v>0.56650315653364181</v>
      </c>
      <c r="M742" s="6">
        <v>0.56993485696065449</v>
      </c>
      <c r="N742" s="6">
        <v>0.58050987183022817</v>
      </c>
      <c r="O742" s="6">
        <v>0.5672054242068052</v>
      </c>
      <c r="P742" s="6">
        <v>0.5843216242015643</v>
      </c>
      <c r="Q742" s="6">
        <v>0.58210489188665571</v>
      </c>
      <c r="R742" s="6">
        <v>0.49171488478578268</v>
      </c>
      <c r="S742" s="6">
        <v>0.57671614300997753</v>
      </c>
      <c r="T742" s="6">
        <v>0.56903807489642932</v>
      </c>
      <c r="U742" s="6">
        <v>0.57067807674383508</v>
      </c>
      <c r="V742" s="6">
        <v>0.55550890111241336</v>
      </c>
      <c r="W742" s="6">
        <v>0.53954706013017317</v>
      </c>
      <c r="X742" s="6">
        <v>0.60001748972825386</v>
      </c>
      <c r="Y742" s="6">
        <v>0.61674215941618349</v>
      </c>
      <c r="Z742" s="6">
        <v>0.55623963580553104</v>
      </c>
      <c r="AA742" s="6">
        <v>0.53236292622077275</v>
      </c>
      <c r="AB742" s="6">
        <v>0.53364640935409169</v>
      </c>
      <c r="AC742" s="6">
        <v>0.58817128081782477</v>
      </c>
      <c r="AD742" s="6">
        <v>0.64005807570585183</v>
      </c>
      <c r="AE742" s="6">
        <v>0.58674691858850458</v>
      </c>
      <c r="AF742" s="6">
        <v>0.56238472326212174</v>
      </c>
      <c r="AG742" s="6">
        <v>0.56438873229115749</v>
      </c>
      <c r="AH742" s="6">
        <v>0.51869056867921226</v>
      </c>
      <c r="AI742" s="6">
        <v>0.57795537966161836</v>
      </c>
      <c r="AJ742" s="6">
        <v>0.54676646310781074</v>
      </c>
      <c r="AK742" s="6">
        <v>0.56099472987556154</v>
      </c>
      <c r="AL742" s="6">
        <v>0.54391113111524714</v>
      </c>
      <c r="AM742" s="6">
        <v>0.58077238468966386</v>
      </c>
    </row>
    <row r="743" spans="1:77" ht="16" x14ac:dyDescent="0.2">
      <c r="A743" s="1" t="s">
        <v>244</v>
      </c>
      <c r="B743" s="5">
        <v>914</v>
      </c>
      <c r="C743" s="5">
        <v>442</v>
      </c>
      <c r="D743" s="5">
        <v>472</v>
      </c>
      <c r="E743" s="5">
        <v>104</v>
      </c>
      <c r="F743" s="5">
        <v>150</v>
      </c>
      <c r="G743" s="5">
        <v>159</v>
      </c>
      <c r="H743" s="5">
        <v>155</v>
      </c>
      <c r="I743" s="5">
        <v>132</v>
      </c>
      <c r="J743" s="5">
        <v>214</v>
      </c>
      <c r="K743" s="5">
        <v>126</v>
      </c>
      <c r="L743" s="5">
        <v>292</v>
      </c>
      <c r="M743" s="5">
        <v>146</v>
      </c>
      <c r="N743" s="5">
        <v>205</v>
      </c>
      <c r="O743" s="5">
        <v>768</v>
      </c>
      <c r="P743" s="5">
        <v>73</v>
      </c>
      <c r="Q743" s="5">
        <v>41</v>
      </c>
      <c r="R743" s="5">
        <v>30</v>
      </c>
      <c r="S743" s="5">
        <v>255</v>
      </c>
      <c r="T743" s="5">
        <v>193</v>
      </c>
      <c r="U743" s="5">
        <v>150</v>
      </c>
      <c r="V743" s="5">
        <v>315</v>
      </c>
      <c r="W743" s="5">
        <v>531</v>
      </c>
      <c r="X743" s="5">
        <v>382</v>
      </c>
      <c r="Y743" s="5">
        <v>238</v>
      </c>
      <c r="Z743" s="5">
        <v>350</v>
      </c>
      <c r="AA743" s="5">
        <v>316</v>
      </c>
      <c r="AB743" s="5">
        <v>404</v>
      </c>
      <c r="AC743" s="5">
        <v>111</v>
      </c>
      <c r="AD743" s="5">
        <v>26</v>
      </c>
      <c r="AE743" s="5">
        <v>373</v>
      </c>
      <c r="AF743" s="5">
        <v>225</v>
      </c>
      <c r="AG743" s="5">
        <v>158</v>
      </c>
      <c r="AH743" s="5">
        <v>102</v>
      </c>
      <c r="AI743" s="5">
        <v>77</v>
      </c>
      <c r="AJ743" s="5">
        <v>53</v>
      </c>
      <c r="AK743" s="5">
        <v>55</v>
      </c>
      <c r="AL743" s="5">
        <v>311</v>
      </c>
      <c r="AM743" s="5">
        <v>265</v>
      </c>
    </row>
    <row r="744" spans="1:77" ht="16" x14ac:dyDescent="0.2">
      <c r="B744" s="6">
        <v>0.43305199302956399</v>
      </c>
      <c r="C744" s="6">
        <v>0.40544426450259291</v>
      </c>
      <c r="D744" s="6">
        <v>0.4625657558230708</v>
      </c>
      <c r="E744" s="6">
        <v>0.46942760495246971</v>
      </c>
      <c r="F744" s="6">
        <v>0.42009077591242328</v>
      </c>
      <c r="G744" s="6">
        <v>0.46054603925113419</v>
      </c>
      <c r="H744" s="6">
        <v>0.43778217111078332</v>
      </c>
      <c r="I744" s="6">
        <v>0.39173599710085583</v>
      </c>
      <c r="J744" s="6">
        <v>0.43182030391562232</v>
      </c>
      <c r="K744" s="6">
        <v>0.45817706080992321</v>
      </c>
      <c r="L744" s="6">
        <v>0.43349684346635903</v>
      </c>
      <c r="M744" s="6">
        <v>0.43006514303934401</v>
      </c>
      <c r="N744" s="6">
        <v>0.41949012816977149</v>
      </c>
      <c r="O744" s="6">
        <v>0.43279457579319441</v>
      </c>
      <c r="P744" s="6">
        <v>0.41567837579843581</v>
      </c>
      <c r="Q744" s="6">
        <v>0.41789510811334413</v>
      </c>
      <c r="R744" s="6">
        <v>0.50828511521421726</v>
      </c>
      <c r="S744" s="6">
        <v>0.42328385699002208</v>
      </c>
      <c r="T744" s="6">
        <v>0.43096192510356918</v>
      </c>
      <c r="U744" s="6">
        <v>0.42932192325616347</v>
      </c>
      <c r="V744" s="6">
        <v>0.44449109888758692</v>
      </c>
      <c r="W744" s="6">
        <v>0.46045293986982661</v>
      </c>
      <c r="X744" s="6">
        <v>0.39998251027174658</v>
      </c>
      <c r="Y744" s="6">
        <v>0.38325784058381729</v>
      </c>
      <c r="Z744" s="6">
        <v>0.44376036419447062</v>
      </c>
      <c r="AA744" s="6">
        <v>0.4676370737792272</v>
      </c>
      <c r="AB744" s="6">
        <v>0.46635359064590992</v>
      </c>
      <c r="AC744" s="6">
        <v>0.41182871918217479</v>
      </c>
      <c r="AD744" s="6">
        <v>0.35994192429414867</v>
      </c>
      <c r="AE744" s="6">
        <v>0.41325308141149603</v>
      </c>
      <c r="AF744" s="6">
        <v>0.43761527673787742</v>
      </c>
      <c r="AG744" s="6">
        <v>0.43561126770884118</v>
      </c>
      <c r="AH744" s="6">
        <v>0.4813094313207878</v>
      </c>
      <c r="AI744" s="6">
        <v>0.42204462033838119</v>
      </c>
      <c r="AJ744" s="6">
        <v>0.45323353689218898</v>
      </c>
      <c r="AK744" s="6">
        <v>0.43900527012443802</v>
      </c>
      <c r="AL744" s="6">
        <v>0.45608886888475292</v>
      </c>
      <c r="AM744" s="6">
        <v>0.4192276153103367</v>
      </c>
    </row>
    <row r="746" spans="1:77" ht="16" x14ac:dyDescent="0.2">
      <c r="A746" s="3" t="str">
        <f>HYPERLINK("#Contents!A1","Contents")</f>
        <v>Contents</v>
      </c>
    </row>
    <row r="747" spans="1:77" ht="16" x14ac:dyDescent="0.2">
      <c r="A747" s="2" t="s">
        <v>245</v>
      </c>
      <c r="BY747" t="s">
        <v>246</v>
      </c>
    </row>
    <row r="748" spans="1:77" ht="16" x14ac:dyDescent="0.2">
      <c r="A748" s="1" t="s">
        <v>37</v>
      </c>
    </row>
    <row r="750" spans="1:77" ht="30" customHeight="1" x14ac:dyDescent="0.2">
      <c r="B750" s="25" t="s">
        <v>38</v>
      </c>
      <c r="C750" s="22" t="s">
        <v>39</v>
      </c>
      <c r="D750" s="24"/>
      <c r="E750" s="22" t="s">
        <v>40</v>
      </c>
      <c r="F750" s="23"/>
      <c r="G750" s="23"/>
      <c r="H750" s="23"/>
      <c r="I750" s="23"/>
      <c r="J750" s="24"/>
      <c r="K750" s="22" t="s">
        <v>41</v>
      </c>
      <c r="L750" s="23"/>
      <c r="M750" s="23"/>
      <c r="N750" s="23"/>
      <c r="O750" s="23"/>
      <c r="P750" s="23"/>
      <c r="Q750" s="23"/>
      <c r="R750" s="24"/>
      <c r="S750" s="22" t="s">
        <v>42</v>
      </c>
      <c r="T750" s="23"/>
      <c r="U750" s="23"/>
      <c r="V750" s="24"/>
      <c r="W750" s="22" t="s">
        <v>43</v>
      </c>
      <c r="X750" s="24"/>
      <c r="Y750" s="22" t="s">
        <v>44</v>
      </c>
      <c r="Z750" s="23"/>
      <c r="AA750" s="24"/>
      <c r="AB750" s="22" t="s">
        <v>45</v>
      </c>
      <c r="AC750" s="23"/>
      <c r="AD750" s="23"/>
      <c r="AE750" s="24"/>
      <c r="AF750" s="22" t="s">
        <v>46</v>
      </c>
      <c r="AG750" s="23"/>
      <c r="AH750" s="23"/>
      <c r="AI750" s="23"/>
      <c r="AJ750" s="23"/>
      <c r="AK750" s="24"/>
      <c r="AL750" s="22" t="s">
        <v>47</v>
      </c>
      <c r="AM750" s="24"/>
    </row>
    <row r="751" spans="1:77" ht="30" customHeight="1" x14ac:dyDescent="0.2">
      <c r="B751" s="26"/>
      <c r="C751" s="4" t="s">
        <v>48</v>
      </c>
      <c r="D751" s="4" t="s">
        <v>49</v>
      </c>
      <c r="E751" s="4" t="s">
        <v>50</v>
      </c>
      <c r="F751" s="4" t="s">
        <v>51</v>
      </c>
      <c r="G751" s="4" t="s">
        <v>52</v>
      </c>
      <c r="H751" s="4" t="s">
        <v>53</v>
      </c>
      <c r="I751" s="4" t="s">
        <v>54</v>
      </c>
      <c r="J751" s="4" t="s">
        <v>55</v>
      </c>
      <c r="K751" s="4" t="s">
        <v>56</v>
      </c>
      <c r="L751" s="4" t="s">
        <v>57</v>
      </c>
      <c r="M751" s="4" t="s">
        <v>58</v>
      </c>
      <c r="N751" s="4" t="s">
        <v>59</v>
      </c>
      <c r="O751" s="4" t="s">
        <v>60</v>
      </c>
      <c r="P751" s="4" t="s">
        <v>61</v>
      </c>
      <c r="Q751" s="4" t="s">
        <v>62</v>
      </c>
      <c r="R751" s="4" t="s">
        <v>63</v>
      </c>
      <c r="S751" s="4" t="s">
        <v>64</v>
      </c>
      <c r="T751" s="4" t="s">
        <v>65</v>
      </c>
      <c r="U751" s="4" t="s">
        <v>66</v>
      </c>
      <c r="V751" s="4" t="s">
        <v>67</v>
      </c>
      <c r="W751" s="4" t="s">
        <v>68</v>
      </c>
      <c r="X751" s="4" t="s">
        <v>69</v>
      </c>
      <c r="Y751" s="4" t="s">
        <v>70</v>
      </c>
      <c r="Z751" s="4" t="s">
        <v>71</v>
      </c>
      <c r="AA751" s="4" t="s">
        <v>72</v>
      </c>
      <c r="AB751" s="4" t="s">
        <v>73</v>
      </c>
      <c r="AC751" s="4" t="s">
        <v>74</v>
      </c>
      <c r="AD751" s="4" t="s">
        <v>75</v>
      </c>
      <c r="AE751" s="4" t="s">
        <v>76</v>
      </c>
      <c r="AF751" s="4" t="s">
        <v>77</v>
      </c>
      <c r="AG751" s="4" t="s">
        <v>78</v>
      </c>
      <c r="AH751" s="4" t="s">
        <v>79</v>
      </c>
      <c r="AI751" s="4" t="s">
        <v>80</v>
      </c>
      <c r="AJ751" s="4" t="s">
        <v>81</v>
      </c>
      <c r="AK751" s="4" t="s">
        <v>82</v>
      </c>
      <c r="AL751" s="4" t="s">
        <v>83</v>
      </c>
      <c r="AM751" s="4" t="s">
        <v>84</v>
      </c>
    </row>
    <row r="752" spans="1:77" ht="16" x14ac:dyDescent="0.2">
      <c r="A752" s="1" t="s">
        <v>85</v>
      </c>
      <c r="B752" s="5">
        <v>2110</v>
      </c>
      <c r="C752" s="5">
        <v>1132</v>
      </c>
      <c r="D752" s="5">
        <v>978</v>
      </c>
      <c r="E752" s="5">
        <v>212</v>
      </c>
      <c r="F752" s="5">
        <v>390</v>
      </c>
      <c r="G752" s="5">
        <v>380</v>
      </c>
      <c r="H752" s="5">
        <v>412</v>
      </c>
      <c r="I752" s="5">
        <v>359</v>
      </c>
      <c r="J752" s="5">
        <v>357</v>
      </c>
      <c r="K752" s="5">
        <v>277</v>
      </c>
      <c r="L752" s="5">
        <v>637</v>
      </c>
      <c r="M752" s="5">
        <v>342</v>
      </c>
      <c r="N752" s="5">
        <v>522</v>
      </c>
      <c r="O752" s="5">
        <v>1778</v>
      </c>
      <c r="P752" s="5">
        <v>171</v>
      </c>
      <c r="Q752" s="5">
        <v>107</v>
      </c>
      <c r="R752" s="5">
        <v>53</v>
      </c>
      <c r="S752" s="5">
        <v>437</v>
      </c>
      <c r="T752" s="5">
        <v>421</v>
      </c>
      <c r="U752" s="5">
        <v>389</v>
      </c>
      <c r="V752" s="5">
        <v>863</v>
      </c>
      <c r="W752" s="5">
        <v>1017</v>
      </c>
      <c r="X752" s="5">
        <v>1093</v>
      </c>
      <c r="Y752" s="5">
        <v>600</v>
      </c>
      <c r="Z752" s="5">
        <v>781</v>
      </c>
      <c r="AA752" s="5">
        <v>701</v>
      </c>
      <c r="AB752" s="5">
        <v>969</v>
      </c>
      <c r="AC752" s="5">
        <v>311</v>
      </c>
      <c r="AD752" s="5">
        <v>128</v>
      </c>
      <c r="AE752" s="5">
        <v>702</v>
      </c>
      <c r="AF752" s="5">
        <v>678</v>
      </c>
      <c r="AG752" s="5">
        <v>294</v>
      </c>
      <c r="AH752" s="5">
        <v>248</v>
      </c>
      <c r="AI752" s="5">
        <v>119</v>
      </c>
      <c r="AJ752" s="5">
        <v>78</v>
      </c>
      <c r="AK752" s="5">
        <v>95</v>
      </c>
      <c r="AL752" s="5">
        <v>604</v>
      </c>
      <c r="AM752" s="5">
        <v>710</v>
      </c>
    </row>
    <row r="753" spans="1:77" ht="16" x14ac:dyDescent="0.2">
      <c r="A753" s="1" t="s">
        <v>86</v>
      </c>
      <c r="B753" s="5">
        <v>2110</v>
      </c>
      <c r="C753" s="5">
        <v>1090</v>
      </c>
      <c r="D753" s="5">
        <v>1020</v>
      </c>
      <c r="E753" s="5">
        <v>222</v>
      </c>
      <c r="F753" s="5">
        <v>357</v>
      </c>
      <c r="G753" s="5">
        <v>344</v>
      </c>
      <c r="H753" s="5">
        <v>353</v>
      </c>
      <c r="I753" s="5">
        <v>338</v>
      </c>
      <c r="J753" s="5">
        <v>496</v>
      </c>
      <c r="K753" s="5">
        <v>274</v>
      </c>
      <c r="L753" s="5">
        <v>673</v>
      </c>
      <c r="M753" s="5">
        <v>339</v>
      </c>
      <c r="N753" s="5">
        <v>489</v>
      </c>
      <c r="O753" s="5">
        <v>1776</v>
      </c>
      <c r="P753" s="5">
        <v>176</v>
      </c>
      <c r="Q753" s="5">
        <v>99</v>
      </c>
      <c r="R753" s="5">
        <v>58</v>
      </c>
      <c r="S753" s="5">
        <v>601</v>
      </c>
      <c r="T753" s="5">
        <v>448</v>
      </c>
      <c r="U753" s="5">
        <v>350</v>
      </c>
      <c r="V753" s="5">
        <v>710</v>
      </c>
      <c r="W753" s="5">
        <v>1154</v>
      </c>
      <c r="X753" s="5">
        <v>956</v>
      </c>
      <c r="Y753" s="5">
        <v>621</v>
      </c>
      <c r="Z753" s="5">
        <v>788</v>
      </c>
      <c r="AA753" s="5">
        <v>677</v>
      </c>
      <c r="AB753" s="5">
        <v>865</v>
      </c>
      <c r="AC753" s="5">
        <v>271</v>
      </c>
      <c r="AD753" s="5">
        <v>71</v>
      </c>
      <c r="AE753" s="5">
        <v>903</v>
      </c>
      <c r="AF753" s="5">
        <v>514</v>
      </c>
      <c r="AG753" s="5">
        <v>363</v>
      </c>
      <c r="AH753" s="5">
        <v>212</v>
      </c>
      <c r="AI753" s="5">
        <v>181</v>
      </c>
      <c r="AJ753" s="5">
        <v>116</v>
      </c>
      <c r="AK753" s="5">
        <v>125</v>
      </c>
      <c r="AL753" s="5">
        <v>682</v>
      </c>
      <c r="AM753" s="5">
        <v>632</v>
      </c>
    </row>
    <row r="754" spans="1:77" ht="16" x14ac:dyDescent="0.2">
      <c r="A754" s="1" t="s">
        <v>240</v>
      </c>
      <c r="B754" s="5">
        <v>166</v>
      </c>
      <c r="C754" s="5">
        <v>68</v>
      </c>
      <c r="D754" s="5">
        <v>99</v>
      </c>
      <c r="E754" s="5">
        <v>18</v>
      </c>
      <c r="F754" s="5">
        <v>41</v>
      </c>
      <c r="G754" s="5">
        <v>38</v>
      </c>
      <c r="H754" s="5">
        <v>19</v>
      </c>
      <c r="I754" s="5">
        <v>22</v>
      </c>
      <c r="J754" s="5">
        <v>29</v>
      </c>
      <c r="K754" s="5">
        <v>23</v>
      </c>
      <c r="L754" s="5">
        <v>44</v>
      </c>
      <c r="M754" s="5">
        <v>22</v>
      </c>
      <c r="N754" s="5">
        <v>45</v>
      </c>
      <c r="O754" s="5">
        <v>133</v>
      </c>
      <c r="P754" s="5">
        <v>16</v>
      </c>
      <c r="Q754" s="5">
        <v>11</v>
      </c>
      <c r="R754" s="5">
        <v>6</v>
      </c>
      <c r="S754" s="5">
        <v>49</v>
      </c>
      <c r="T754" s="5">
        <v>41</v>
      </c>
      <c r="U754" s="5">
        <v>21</v>
      </c>
      <c r="V754" s="5">
        <v>55</v>
      </c>
      <c r="W754" s="5">
        <v>95</v>
      </c>
      <c r="X754" s="5">
        <v>71</v>
      </c>
      <c r="Y754" s="5">
        <v>46</v>
      </c>
      <c r="Z754" s="5">
        <v>66</v>
      </c>
      <c r="AA754" s="5">
        <v>54</v>
      </c>
      <c r="AB754" s="5">
        <v>91</v>
      </c>
      <c r="AC754" s="5">
        <v>22</v>
      </c>
      <c r="AD754" s="5">
        <v>5</v>
      </c>
      <c r="AE754" s="5">
        <v>49</v>
      </c>
      <c r="AF754" s="5">
        <v>55</v>
      </c>
      <c r="AG754" s="5">
        <v>21</v>
      </c>
      <c r="AH754" s="5">
        <v>18</v>
      </c>
      <c r="AI754" s="5">
        <v>7</v>
      </c>
      <c r="AJ754" s="5">
        <v>4</v>
      </c>
      <c r="AK754" s="5">
        <v>16</v>
      </c>
      <c r="AL754" s="5">
        <v>42</v>
      </c>
      <c r="AM754" s="5">
        <v>52</v>
      </c>
    </row>
    <row r="755" spans="1:77" ht="16" x14ac:dyDescent="0.2">
      <c r="B755" s="6">
        <v>7.8901081421891117E-2</v>
      </c>
      <c r="C755" s="6">
        <v>6.2000357839970197E-2</v>
      </c>
      <c r="D755" s="6">
        <v>9.6968628933020509E-2</v>
      </c>
      <c r="E755" s="6">
        <v>8.0530832629472707E-2</v>
      </c>
      <c r="F755" s="6">
        <v>0.11555719336647829</v>
      </c>
      <c r="G755" s="6">
        <v>0.1089261609594884</v>
      </c>
      <c r="H755" s="6">
        <v>5.3278677551724427E-2</v>
      </c>
      <c r="I755" s="6">
        <v>6.4926685628541467E-2</v>
      </c>
      <c r="J755" s="6">
        <v>5.8689130724812577E-2</v>
      </c>
      <c r="K755" s="6">
        <v>8.3331414767908604E-2</v>
      </c>
      <c r="L755" s="6">
        <v>6.4649444519562921E-2</v>
      </c>
      <c r="M755" s="6">
        <v>6.6171816994217036E-2</v>
      </c>
      <c r="N755" s="6">
        <v>9.1287395284625386E-2</v>
      </c>
      <c r="O755" s="6">
        <v>7.5156640474857733E-2</v>
      </c>
      <c r="P755" s="6">
        <v>9.2422913575697638E-2</v>
      </c>
      <c r="Q755" s="6">
        <v>0.10953583498625689</v>
      </c>
      <c r="R755" s="6">
        <v>0.10164028330623549</v>
      </c>
      <c r="S755" s="6">
        <v>8.1136461257643941E-2</v>
      </c>
      <c r="T755" s="6">
        <v>9.2415817345012252E-2</v>
      </c>
      <c r="U755" s="6">
        <v>5.993269561899648E-2</v>
      </c>
      <c r="V755" s="6">
        <v>7.7828582585684647E-2</v>
      </c>
      <c r="W755" s="6">
        <v>8.2530974602768592E-2</v>
      </c>
      <c r="X755" s="6">
        <v>7.4520258720488564E-2</v>
      </c>
      <c r="Y755" s="6">
        <v>7.4035441290477455E-2</v>
      </c>
      <c r="Z755" s="6">
        <v>8.3842735961092638E-2</v>
      </c>
      <c r="AA755" s="6">
        <v>8.0467296968152593E-2</v>
      </c>
      <c r="AB755" s="6">
        <v>0.1051145951599205</v>
      </c>
      <c r="AC755" s="6">
        <v>7.98378299735958E-2</v>
      </c>
      <c r="AD755" s="6">
        <v>7.1851379809569293E-2</v>
      </c>
      <c r="AE755" s="6">
        <v>5.4057891589126182E-2</v>
      </c>
      <c r="AF755" s="6">
        <v>0.1065263372995216</v>
      </c>
      <c r="AG755" s="6">
        <v>5.7820861381425767E-2</v>
      </c>
      <c r="AH755" s="6">
        <v>8.7024738873535679E-2</v>
      </c>
      <c r="AI755" s="6">
        <v>3.8760735734115072E-2</v>
      </c>
      <c r="AJ755" s="6">
        <v>3.4759937212542648E-2</v>
      </c>
      <c r="AK755" s="6">
        <v>0.1244271508367107</v>
      </c>
      <c r="AL755" s="6">
        <v>6.1328017650197818E-2</v>
      </c>
      <c r="AM755" s="6">
        <v>8.2798755105652946E-2</v>
      </c>
    </row>
    <row r="756" spans="1:77" ht="16" x14ac:dyDescent="0.2">
      <c r="A756" s="1" t="s">
        <v>241</v>
      </c>
      <c r="B756" s="5">
        <v>184</v>
      </c>
      <c r="C756" s="5">
        <v>88</v>
      </c>
      <c r="D756" s="5">
        <v>95</v>
      </c>
      <c r="E756" s="5">
        <v>24</v>
      </c>
      <c r="F756" s="5">
        <v>41</v>
      </c>
      <c r="G756" s="5">
        <v>43</v>
      </c>
      <c r="H756" s="5">
        <v>35</v>
      </c>
      <c r="I756" s="5">
        <v>14</v>
      </c>
      <c r="J756" s="5">
        <v>26</v>
      </c>
      <c r="K756" s="5">
        <v>34</v>
      </c>
      <c r="L756" s="5">
        <v>48</v>
      </c>
      <c r="M756" s="5">
        <v>28</v>
      </c>
      <c r="N756" s="5">
        <v>45</v>
      </c>
      <c r="O756" s="5">
        <v>155</v>
      </c>
      <c r="P756" s="5">
        <v>18</v>
      </c>
      <c r="Q756" s="5">
        <v>7</v>
      </c>
      <c r="R756" s="5">
        <v>3</v>
      </c>
      <c r="S756" s="5">
        <v>46</v>
      </c>
      <c r="T756" s="5">
        <v>38</v>
      </c>
      <c r="U756" s="5">
        <v>32</v>
      </c>
      <c r="V756" s="5">
        <v>68</v>
      </c>
      <c r="W756" s="5">
        <v>107</v>
      </c>
      <c r="X756" s="5">
        <v>77</v>
      </c>
      <c r="Y756" s="5">
        <v>55</v>
      </c>
      <c r="Z756" s="5">
        <v>81</v>
      </c>
      <c r="AA756" s="5">
        <v>46</v>
      </c>
      <c r="AB756" s="5">
        <v>109</v>
      </c>
      <c r="AC756" s="5">
        <v>24</v>
      </c>
      <c r="AD756" s="5">
        <v>7</v>
      </c>
      <c r="AE756" s="5">
        <v>44</v>
      </c>
      <c r="AF756" s="5">
        <v>49</v>
      </c>
      <c r="AG756" s="5">
        <v>30</v>
      </c>
      <c r="AH756" s="5">
        <v>17</v>
      </c>
      <c r="AI756" s="5">
        <v>7</v>
      </c>
      <c r="AJ756" s="5">
        <v>11</v>
      </c>
      <c r="AK756" s="5">
        <v>12</v>
      </c>
      <c r="AL756" s="5">
        <v>49</v>
      </c>
      <c r="AM756" s="5">
        <v>53</v>
      </c>
    </row>
    <row r="757" spans="1:77" ht="16" x14ac:dyDescent="0.2">
      <c r="B757" s="6">
        <v>8.7058924992676825E-2</v>
      </c>
      <c r="C757" s="6">
        <v>8.0932811066011273E-2</v>
      </c>
      <c r="D757" s="6">
        <v>9.3607985090140539E-2</v>
      </c>
      <c r="E757" s="6">
        <v>0.1104766438702777</v>
      </c>
      <c r="F757" s="6">
        <v>0.11507974742113911</v>
      </c>
      <c r="G757" s="6">
        <v>0.1236108065587749</v>
      </c>
      <c r="H757" s="6">
        <v>0.10006276098376191</v>
      </c>
      <c r="I757" s="6">
        <v>4.2798441186825589E-2</v>
      </c>
      <c r="J757" s="6">
        <v>5.1936815781216603E-2</v>
      </c>
      <c r="K757" s="6">
        <v>0.1233975586951773</v>
      </c>
      <c r="L757" s="6">
        <v>7.1808638735009062E-2</v>
      </c>
      <c r="M757" s="6">
        <v>8.3839847607460369E-2</v>
      </c>
      <c r="N757" s="6">
        <v>9.158445901180623E-2</v>
      </c>
      <c r="O757" s="6">
        <v>8.7514616977678206E-2</v>
      </c>
      <c r="P757" s="6">
        <v>0.10445220578058741</v>
      </c>
      <c r="Q757" s="6">
        <v>7.1077048899860537E-2</v>
      </c>
      <c r="R757" s="6">
        <v>4.9389615355022967E-2</v>
      </c>
      <c r="S757" s="6">
        <v>7.6921208746127651E-2</v>
      </c>
      <c r="T757" s="6">
        <v>8.461439613488167E-2</v>
      </c>
      <c r="U757" s="6">
        <v>9.0417727992545327E-2</v>
      </c>
      <c r="V757" s="6">
        <v>9.5536524531064954E-2</v>
      </c>
      <c r="W757" s="6">
        <v>9.2506409841153395E-2</v>
      </c>
      <c r="X757" s="6">
        <v>8.0484498666449675E-2</v>
      </c>
      <c r="Y757" s="6">
        <v>8.8886688042978376E-2</v>
      </c>
      <c r="Z757" s="6">
        <v>0.1024408898493324</v>
      </c>
      <c r="AA757" s="6">
        <v>6.8095491093571117E-2</v>
      </c>
      <c r="AB757" s="6">
        <v>0.1256487224099698</v>
      </c>
      <c r="AC757" s="6">
        <v>8.7767425640178601E-2</v>
      </c>
      <c r="AD757" s="6">
        <v>0.10365640758210019</v>
      </c>
      <c r="AE757" s="6">
        <v>4.8566728483794293E-2</v>
      </c>
      <c r="AF757" s="6">
        <v>9.5833507299997817E-2</v>
      </c>
      <c r="AG757" s="6">
        <v>8.3369732588032541E-2</v>
      </c>
      <c r="AH757" s="6">
        <v>8.0144727945885244E-2</v>
      </c>
      <c r="AI757" s="6">
        <v>4.0090848763026578E-2</v>
      </c>
      <c r="AJ757" s="6">
        <v>9.6628150469386914E-2</v>
      </c>
      <c r="AK757" s="6">
        <v>9.7462425330892999E-2</v>
      </c>
      <c r="AL757" s="6">
        <v>7.1743779358310417E-2</v>
      </c>
      <c r="AM757" s="6">
        <v>8.3190327358349012E-2</v>
      </c>
    </row>
    <row r="758" spans="1:77" ht="16" x14ac:dyDescent="0.2">
      <c r="A758" s="1" t="s">
        <v>242</v>
      </c>
      <c r="B758" s="5">
        <v>216</v>
      </c>
      <c r="C758" s="5">
        <v>111</v>
      </c>
      <c r="D758" s="5">
        <v>106</v>
      </c>
      <c r="E758" s="5">
        <v>37</v>
      </c>
      <c r="F758" s="5">
        <v>46</v>
      </c>
      <c r="G758" s="5">
        <v>44</v>
      </c>
      <c r="H758" s="5">
        <v>30</v>
      </c>
      <c r="I758" s="5">
        <v>26</v>
      </c>
      <c r="J758" s="5">
        <v>34</v>
      </c>
      <c r="K758" s="5">
        <v>32</v>
      </c>
      <c r="L758" s="5">
        <v>61</v>
      </c>
      <c r="M758" s="5">
        <v>45</v>
      </c>
      <c r="N758" s="5">
        <v>56</v>
      </c>
      <c r="O758" s="5">
        <v>194</v>
      </c>
      <c r="P758" s="5">
        <v>13</v>
      </c>
      <c r="Q758" s="5">
        <v>3</v>
      </c>
      <c r="R758" s="5">
        <v>6</v>
      </c>
      <c r="S758" s="5">
        <v>69</v>
      </c>
      <c r="T758" s="5">
        <v>49</v>
      </c>
      <c r="U758" s="5">
        <v>33</v>
      </c>
      <c r="V758" s="5">
        <v>65</v>
      </c>
      <c r="W758" s="5">
        <v>125</v>
      </c>
      <c r="X758" s="5">
        <v>92</v>
      </c>
      <c r="Y758" s="5">
        <v>69</v>
      </c>
      <c r="Z758" s="5">
        <v>68</v>
      </c>
      <c r="AA758" s="5">
        <v>72</v>
      </c>
      <c r="AB758" s="5">
        <v>101</v>
      </c>
      <c r="AC758" s="5">
        <v>31</v>
      </c>
      <c r="AD758" s="5">
        <v>9</v>
      </c>
      <c r="AE758" s="5">
        <v>76</v>
      </c>
      <c r="AF758" s="5">
        <v>42</v>
      </c>
      <c r="AG758" s="5">
        <v>35</v>
      </c>
      <c r="AH758" s="5">
        <v>23</v>
      </c>
      <c r="AI758" s="5">
        <v>20</v>
      </c>
      <c r="AJ758" s="5">
        <v>20</v>
      </c>
      <c r="AK758" s="5">
        <v>6</v>
      </c>
      <c r="AL758" s="5">
        <v>58</v>
      </c>
      <c r="AM758" s="5">
        <v>58</v>
      </c>
    </row>
    <row r="759" spans="1:77" ht="16" x14ac:dyDescent="0.2">
      <c r="B759" s="6">
        <v>0.10254792088862121</v>
      </c>
      <c r="C759" s="6">
        <v>0.1015148962614012</v>
      </c>
      <c r="D759" s="6">
        <v>0.1036522654122151</v>
      </c>
      <c r="E759" s="6">
        <v>0.16747735956760121</v>
      </c>
      <c r="F759" s="6">
        <v>0.12768754815891259</v>
      </c>
      <c r="G759" s="6">
        <v>0.12833211170406639</v>
      </c>
      <c r="H759" s="6">
        <v>8.5239210645461708E-2</v>
      </c>
      <c r="I759" s="6">
        <v>7.6363377171953475E-2</v>
      </c>
      <c r="J759" s="6">
        <v>6.7672419292820349E-2</v>
      </c>
      <c r="K759" s="6">
        <v>0.1159831999937643</v>
      </c>
      <c r="L759" s="6">
        <v>9.029272983966613E-2</v>
      </c>
      <c r="M759" s="6">
        <v>0.13394743092466169</v>
      </c>
      <c r="N759" s="6">
        <v>0.1140557729654255</v>
      </c>
      <c r="O759" s="6">
        <v>0.1091433755233612</v>
      </c>
      <c r="P759" s="6">
        <v>7.464075373289647E-2</v>
      </c>
      <c r="Q759" s="6">
        <v>3.1759328920235967E-2</v>
      </c>
      <c r="R759" s="6">
        <v>0.10799776493611531</v>
      </c>
      <c r="S759" s="6">
        <v>0.1152973193882058</v>
      </c>
      <c r="T759" s="6">
        <v>0.110117126054248</v>
      </c>
      <c r="U759" s="6">
        <v>9.4318036901972047E-2</v>
      </c>
      <c r="V759" s="6">
        <v>9.1023003468762229E-2</v>
      </c>
      <c r="W759" s="6">
        <v>0.10816909518152359</v>
      </c>
      <c r="X759" s="6">
        <v>9.5763873335757879E-2</v>
      </c>
      <c r="Y759" s="6">
        <v>0.1104237359689746</v>
      </c>
      <c r="Z759" s="6">
        <v>8.6819768520662921E-2</v>
      </c>
      <c r="AA759" s="6">
        <v>0.1068265085250481</v>
      </c>
      <c r="AB759" s="6">
        <v>0.11666895500017251</v>
      </c>
      <c r="AC759" s="6">
        <v>0.1139397120802105</v>
      </c>
      <c r="AD759" s="6">
        <v>0.12480471308606469</v>
      </c>
      <c r="AE759" s="6">
        <v>8.3853392711629962E-2</v>
      </c>
      <c r="AF759" s="6">
        <v>8.1200171677652616E-2</v>
      </c>
      <c r="AG759" s="6">
        <v>9.7576474399960422E-2</v>
      </c>
      <c r="AH759" s="6">
        <v>0.1107662556166266</v>
      </c>
      <c r="AI759" s="6">
        <v>0.10832741819850911</v>
      </c>
      <c r="AJ759" s="6">
        <v>0.16947922134674209</v>
      </c>
      <c r="AK759" s="6">
        <v>4.5740129897960613E-2</v>
      </c>
      <c r="AL759" s="6">
        <v>8.5422704466661503E-2</v>
      </c>
      <c r="AM759" s="6">
        <v>9.2389453540062491E-2</v>
      </c>
    </row>
    <row r="760" spans="1:77" ht="16" x14ac:dyDescent="0.2">
      <c r="A760" s="1" t="s">
        <v>243</v>
      </c>
      <c r="B760" s="5">
        <v>1543</v>
      </c>
      <c r="C760" s="5">
        <v>824</v>
      </c>
      <c r="D760" s="5">
        <v>720</v>
      </c>
      <c r="E760" s="5">
        <v>142</v>
      </c>
      <c r="F760" s="5">
        <v>229</v>
      </c>
      <c r="G760" s="5">
        <v>220</v>
      </c>
      <c r="H760" s="5">
        <v>269</v>
      </c>
      <c r="I760" s="5">
        <v>276</v>
      </c>
      <c r="J760" s="5">
        <v>407</v>
      </c>
      <c r="K760" s="5">
        <v>186</v>
      </c>
      <c r="L760" s="5">
        <v>521</v>
      </c>
      <c r="M760" s="5">
        <v>243</v>
      </c>
      <c r="N760" s="5">
        <v>344</v>
      </c>
      <c r="O760" s="5">
        <v>1293</v>
      </c>
      <c r="P760" s="5">
        <v>128</v>
      </c>
      <c r="Q760" s="5">
        <v>78</v>
      </c>
      <c r="R760" s="5">
        <v>43</v>
      </c>
      <c r="S760" s="5">
        <v>437</v>
      </c>
      <c r="T760" s="5">
        <v>320</v>
      </c>
      <c r="U760" s="5">
        <v>265</v>
      </c>
      <c r="V760" s="5">
        <v>522</v>
      </c>
      <c r="W760" s="5">
        <v>827</v>
      </c>
      <c r="X760" s="5">
        <v>716</v>
      </c>
      <c r="Y760" s="5">
        <v>451</v>
      </c>
      <c r="Z760" s="5">
        <v>573</v>
      </c>
      <c r="AA760" s="5">
        <v>504</v>
      </c>
      <c r="AB760" s="5">
        <v>565</v>
      </c>
      <c r="AC760" s="5">
        <v>194</v>
      </c>
      <c r="AD760" s="5">
        <v>50</v>
      </c>
      <c r="AE760" s="5">
        <v>735</v>
      </c>
      <c r="AF760" s="5">
        <v>368</v>
      </c>
      <c r="AG760" s="5">
        <v>276</v>
      </c>
      <c r="AH760" s="5">
        <v>153</v>
      </c>
      <c r="AI760" s="5">
        <v>147</v>
      </c>
      <c r="AJ760" s="5">
        <v>81</v>
      </c>
      <c r="AK760" s="5">
        <v>92</v>
      </c>
      <c r="AL760" s="5">
        <v>533</v>
      </c>
      <c r="AM760" s="5">
        <v>469</v>
      </c>
    </row>
    <row r="761" spans="1:77" ht="16" x14ac:dyDescent="0.2">
      <c r="B761" s="6">
        <v>0.73149207269681071</v>
      </c>
      <c r="C761" s="6">
        <v>0.75555193483261784</v>
      </c>
      <c r="D761" s="6">
        <v>0.70577112056462432</v>
      </c>
      <c r="E761" s="6">
        <v>0.64151516393264874</v>
      </c>
      <c r="F761" s="6">
        <v>0.6416755110534702</v>
      </c>
      <c r="G761" s="6">
        <v>0.63913092077767031</v>
      </c>
      <c r="H761" s="6">
        <v>0.76141935081905132</v>
      </c>
      <c r="I761" s="6">
        <v>0.81591149601267909</v>
      </c>
      <c r="J761" s="6">
        <v>0.82170163420115028</v>
      </c>
      <c r="K761" s="6">
        <v>0.67728782654315012</v>
      </c>
      <c r="L761" s="6">
        <v>0.7732491869057625</v>
      </c>
      <c r="M761" s="6">
        <v>0.71604090447365931</v>
      </c>
      <c r="N761" s="6">
        <v>0.70307237273814249</v>
      </c>
      <c r="O761" s="6">
        <v>0.72818536702410286</v>
      </c>
      <c r="P761" s="6">
        <v>0.72848412691081876</v>
      </c>
      <c r="Q761" s="6">
        <v>0.78762778719364679</v>
      </c>
      <c r="R761" s="6">
        <v>0.74097233640262627</v>
      </c>
      <c r="S761" s="6">
        <v>0.726645010608022</v>
      </c>
      <c r="T761" s="6">
        <v>0.71285266046585727</v>
      </c>
      <c r="U761" s="6">
        <v>0.75533153948648468</v>
      </c>
      <c r="V761" s="6">
        <v>0.73561188941448796</v>
      </c>
      <c r="W761" s="6">
        <v>0.71679352037455413</v>
      </c>
      <c r="X761" s="6">
        <v>0.7492313692773036</v>
      </c>
      <c r="Y761" s="6">
        <v>0.72665413469756968</v>
      </c>
      <c r="Z761" s="6">
        <v>0.72689660566891312</v>
      </c>
      <c r="AA761" s="6">
        <v>0.7446107034132281</v>
      </c>
      <c r="AB761" s="6">
        <v>0.65256772742993807</v>
      </c>
      <c r="AC761" s="6">
        <v>0.71845503230601515</v>
      </c>
      <c r="AD761" s="6">
        <v>0.69968749952226661</v>
      </c>
      <c r="AE761" s="6">
        <v>0.81352198721544977</v>
      </c>
      <c r="AF761" s="6">
        <v>0.71643998372282747</v>
      </c>
      <c r="AG761" s="6">
        <v>0.76123293163058026</v>
      </c>
      <c r="AH761" s="6">
        <v>0.72206427756395308</v>
      </c>
      <c r="AI761" s="6">
        <v>0.81282099730434887</v>
      </c>
      <c r="AJ761" s="6">
        <v>0.69913269097132802</v>
      </c>
      <c r="AK761" s="6">
        <v>0.73237029393443553</v>
      </c>
      <c r="AL761" s="6">
        <v>0.78150549852483098</v>
      </c>
      <c r="AM761" s="6">
        <v>0.74162146399593565</v>
      </c>
    </row>
    <row r="762" spans="1:77" ht="16" x14ac:dyDescent="0.2">
      <c r="A762" s="1" t="s">
        <v>244</v>
      </c>
      <c r="B762" s="5">
        <v>567</v>
      </c>
      <c r="C762" s="5">
        <v>266</v>
      </c>
      <c r="D762" s="5">
        <v>300</v>
      </c>
      <c r="E762" s="5">
        <v>79</v>
      </c>
      <c r="F762" s="5">
        <v>128</v>
      </c>
      <c r="G762" s="5">
        <v>124</v>
      </c>
      <c r="H762" s="5">
        <v>84</v>
      </c>
      <c r="I762" s="5">
        <v>62</v>
      </c>
      <c r="J762" s="5">
        <v>88</v>
      </c>
      <c r="K762" s="5">
        <v>88</v>
      </c>
      <c r="L762" s="5">
        <v>153</v>
      </c>
      <c r="M762" s="5">
        <v>96</v>
      </c>
      <c r="N762" s="5">
        <v>145</v>
      </c>
      <c r="O762" s="5">
        <v>483</v>
      </c>
      <c r="P762" s="5">
        <v>48</v>
      </c>
      <c r="Q762" s="5">
        <v>21</v>
      </c>
      <c r="R762" s="5">
        <v>15</v>
      </c>
      <c r="S762" s="5">
        <v>164</v>
      </c>
      <c r="T762" s="5">
        <v>129</v>
      </c>
      <c r="U762" s="5">
        <v>86</v>
      </c>
      <c r="V762" s="5">
        <v>188</v>
      </c>
      <c r="W762" s="5">
        <v>327</v>
      </c>
      <c r="X762" s="5">
        <v>240</v>
      </c>
      <c r="Y762" s="5">
        <v>170</v>
      </c>
      <c r="Z762" s="5">
        <v>215</v>
      </c>
      <c r="AA762" s="5">
        <v>173</v>
      </c>
      <c r="AB762" s="5">
        <v>301</v>
      </c>
      <c r="AC762" s="5">
        <v>76</v>
      </c>
      <c r="AD762" s="5">
        <v>21</v>
      </c>
      <c r="AE762" s="5">
        <v>168</v>
      </c>
      <c r="AF762" s="5">
        <v>146</v>
      </c>
      <c r="AG762" s="5">
        <v>87</v>
      </c>
      <c r="AH762" s="5">
        <v>59</v>
      </c>
      <c r="AI762" s="5">
        <v>34</v>
      </c>
      <c r="AJ762" s="5">
        <v>35</v>
      </c>
      <c r="AK762" s="5">
        <v>34</v>
      </c>
      <c r="AL762" s="5">
        <v>149</v>
      </c>
      <c r="AM762" s="5">
        <v>163</v>
      </c>
    </row>
    <row r="763" spans="1:77" ht="16" x14ac:dyDescent="0.2">
      <c r="B763" s="6">
        <v>0.26850792730318918</v>
      </c>
      <c r="C763" s="6">
        <v>0.24444806516738279</v>
      </c>
      <c r="D763" s="6">
        <v>0.29422887943537618</v>
      </c>
      <c r="E763" s="6">
        <v>0.35848483606735171</v>
      </c>
      <c r="F763" s="6">
        <v>0.35832448894652968</v>
      </c>
      <c r="G763" s="6">
        <v>0.36086907922232958</v>
      </c>
      <c r="H763" s="6">
        <v>0.23858064918094801</v>
      </c>
      <c r="I763" s="6">
        <v>0.18408850398732049</v>
      </c>
      <c r="J763" s="6">
        <v>0.1782983657988495</v>
      </c>
      <c r="K763" s="6">
        <v>0.32271217345685022</v>
      </c>
      <c r="L763" s="6">
        <v>0.226750813094238</v>
      </c>
      <c r="M763" s="6">
        <v>0.28395909552633902</v>
      </c>
      <c r="N763" s="6">
        <v>0.29692762726185712</v>
      </c>
      <c r="O763" s="6">
        <v>0.27181463297589731</v>
      </c>
      <c r="P763" s="6">
        <v>0.27151587308918163</v>
      </c>
      <c r="Q763" s="6">
        <v>0.21237221280635341</v>
      </c>
      <c r="R763" s="6">
        <v>0.25902766359737378</v>
      </c>
      <c r="S763" s="6">
        <v>0.27335498939197728</v>
      </c>
      <c r="T763" s="6">
        <v>0.28714733953414168</v>
      </c>
      <c r="U763" s="6">
        <v>0.2446684605135139</v>
      </c>
      <c r="V763" s="6">
        <v>0.26438811058551182</v>
      </c>
      <c r="W763" s="6">
        <v>0.2832064796254456</v>
      </c>
      <c r="X763" s="6">
        <v>0.25076863072269617</v>
      </c>
      <c r="Y763" s="6">
        <v>0.27334586530243038</v>
      </c>
      <c r="Z763" s="6">
        <v>0.27310339433108799</v>
      </c>
      <c r="AA763" s="6">
        <v>0.2553892965867719</v>
      </c>
      <c r="AB763" s="6">
        <v>0.34743227257006298</v>
      </c>
      <c r="AC763" s="6">
        <v>0.28154496769398502</v>
      </c>
      <c r="AD763" s="6">
        <v>0.30031250047773428</v>
      </c>
      <c r="AE763" s="6">
        <v>0.18647801278455031</v>
      </c>
      <c r="AF763" s="6">
        <v>0.28356001627717198</v>
      </c>
      <c r="AG763" s="6">
        <v>0.23876706836941861</v>
      </c>
      <c r="AH763" s="6">
        <v>0.27793572243604758</v>
      </c>
      <c r="AI763" s="6">
        <v>0.18717900269565069</v>
      </c>
      <c r="AJ763" s="6">
        <v>0.30086730902867181</v>
      </c>
      <c r="AK763" s="6">
        <v>0.2676297060655643</v>
      </c>
      <c r="AL763" s="6">
        <v>0.21849450147516961</v>
      </c>
      <c r="AM763" s="6">
        <v>0.25837853600406441</v>
      </c>
    </row>
    <row r="765" spans="1:77" ht="16" x14ac:dyDescent="0.2">
      <c r="A765" s="3" t="str">
        <f>HYPERLINK("#Contents!A1","Contents")</f>
        <v>Contents</v>
      </c>
    </row>
    <row r="766" spans="1:77" ht="16" x14ac:dyDescent="0.2">
      <c r="A766" s="2" t="s">
        <v>247</v>
      </c>
      <c r="BY766" t="s">
        <v>248</v>
      </c>
    </row>
    <row r="767" spans="1:77" ht="16" x14ac:dyDescent="0.2">
      <c r="A767" s="1" t="s">
        <v>37</v>
      </c>
    </row>
    <row r="769" spans="1:39" ht="30" customHeight="1" x14ac:dyDescent="0.2">
      <c r="B769" s="25" t="s">
        <v>38</v>
      </c>
      <c r="C769" s="22" t="s">
        <v>39</v>
      </c>
      <c r="D769" s="24"/>
      <c r="E769" s="22" t="s">
        <v>40</v>
      </c>
      <c r="F769" s="23"/>
      <c r="G769" s="23"/>
      <c r="H769" s="23"/>
      <c r="I769" s="23"/>
      <c r="J769" s="24"/>
      <c r="K769" s="22" t="s">
        <v>41</v>
      </c>
      <c r="L769" s="23"/>
      <c r="M769" s="23"/>
      <c r="N769" s="23"/>
      <c r="O769" s="23"/>
      <c r="P769" s="23"/>
      <c r="Q769" s="23"/>
      <c r="R769" s="24"/>
      <c r="S769" s="22" t="s">
        <v>42</v>
      </c>
      <c r="T769" s="23"/>
      <c r="U769" s="23"/>
      <c r="V769" s="24"/>
      <c r="W769" s="22" t="s">
        <v>43</v>
      </c>
      <c r="X769" s="24"/>
      <c r="Y769" s="22" t="s">
        <v>44</v>
      </c>
      <c r="Z769" s="23"/>
      <c r="AA769" s="24"/>
      <c r="AB769" s="22" t="s">
        <v>45</v>
      </c>
      <c r="AC769" s="23"/>
      <c r="AD769" s="23"/>
      <c r="AE769" s="24"/>
      <c r="AF769" s="22" t="s">
        <v>46</v>
      </c>
      <c r="AG769" s="23"/>
      <c r="AH769" s="23"/>
      <c r="AI769" s="23"/>
      <c r="AJ769" s="23"/>
      <c r="AK769" s="24"/>
      <c r="AL769" s="22" t="s">
        <v>47</v>
      </c>
      <c r="AM769" s="24"/>
    </row>
    <row r="770" spans="1:39" ht="30" customHeight="1" x14ac:dyDescent="0.2">
      <c r="B770" s="26"/>
      <c r="C770" s="4" t="s">
        <v>48</v>
      </c>
      <c r="D770" s="4" t="s">
        <v>49</v>
      </c>
      <c r="E770" s="4" t="s">
        <v>50</v>
      </c>
      <c r="F770" s="4" t="s">
        <v>51</v>
      </c>
      <c r="G770" s="4" t="s">
        <v>52</v>
      </c>
      <c r="H770" s="4" t="s">
        <v>53</v>
      </c>
      <c r="I770" s="4" t="s">
        <v>54</v>
      </c>
      <c r="J770" s="4" t="s">
        <v>55</v>
      </c>
      <c r="K770" s="4" t="s">
        <v>56</v>
      </c>
      <c r="L770" s="4" t="s">
        <v>57</v>
      </c>
      <c r="M770" s="4" t="s">
        <v>58</v>
      </c>
      <c r="N770" s="4" t="s">
        <v>59</v>
      </c>
      <c r="O770" s="4" t="s">
        <v>60</v>
      </c>
      <c r="P770" s="4" t="s">
        <v>61</v>
      </c>
      <c r="Q770" s="4" t="s">
        <v>62</v>
      </c>
      <c r="R770" s="4" t="s">
        <v>63</v>
      </c>
      <c r="S770" s="4" t="s">
        <v>64</v>
      </c>
      <c r="T770" s="4" t="s">
        <v>65</v>
      </c>
      <c r="U770" s="4" t="s">
        <v>66</v>
      </c>
      <c r="V770" s="4" t="s">
        <v>67</v>
      </c>
      <c r="W770" s="4" t="s">
        <v>68</v>
      </c>
      <c r="X770" s="4" t="s">
        <v>69</v>
      </c>
      <c r="Y770" s="4" t="s">
        <v>70</v>
      </c>
      <c r="Z770" s="4" t="s">
        <v>71</v>
      </c>
      <c r="AA770" s="4" t="s">
        <v>72</v>
      </c>
      <c r="AB770" s="4" t="s">
        <v>73</v>
      </c>
      <c r="AC770" s="4" t="s">
        <v>74</v>
      </c>
      <c r="AD770" s="4" t="s">
        <v>75</v>
      </c>
      <c r="AE770" s="4" t="s">
        <v>76</v>
      </c>
      <c r="AF770" s="4" t="s">
        <v>77</v>
      </c>
      <c r="AG770" s="4" t="s">
        <v>78</v>
      </c>
      <c r="AH770" s="4" t="s">
        <v>79</v>
      </c>
      <c r="AI770" s="4" t="s">
        <v>80</v>
      </c>
      <c r="AJ770" s="4" t="s">
        <v>81</v>
      </c>
      <c r="AK770" s="4" t="s">
        <v>82</v>
      </c>
      <c r="AL770" s="4" t="s">
        <v>83</v>
      </c>
      <c r="AM770" s="4" t="s">
        <v>84</v>
      </c>
    </row>
    <row r="771" spans="1:39" ht="16" x14ac:dyDescent="0.2">
      <c r="A771" s="1" t="s">
        <v>85</v>
      </c>
      <c r="B771" s="5">
        <v>2110</v>
      </c>
      <c r="C771" s="5">
        <v>1132</v>
      </c>
      <c r="D771" s="5">
        <v>978</v>
      </c>
      <c r="E771" s="5">
        <v>212</v>
      </c>
      <c r="F771" s="5">
        <v>390</v>
      </c>
      <c r="G771" s="5">
        <v>380</v>
      </c>
      <c r="H771" s="5">
        <v>412</v>
      </c>
      <c r="I771" s="5">
        <v>359</v>
      </c>
      <c r="J771" s="5">
        <v>357</v>
      </c>
      <c r="K771" s="5">
        <v>277</v>
      </c>
      <c r="L771" s="5">
        <v>637</v>
      </c>
      <c r="M771" s="5">
        <v>342</v>
      </c>
      <c r="N771" s="5">
        <v>522</v>
      </c>
      <c r="O771" s="5">
        <v>1778</v>
      </c>
      <c r="P771" s="5">
        <v>171</v>
      </c>
      <c r="Q771" s="5">
        <v>107</v>
      </c>
      <c r="R771" s="5">
        <v>53</v>
      </c>
      <c r="S771" s="5">
        <v>437</v>
      </c>
      <c r="T771" s="5">
        <v>421</v>
      </c>
      <c r="U771" s="5">
        <v>389</v>
      </c>
      <c r="V771" s="5">
        <v>863</v>
      </c>
      <c r="W771" s="5">
        <v>1017</v>
      </c>
      <c r="X771" s="5">
        <v>1093</v>
      </c>
      <c r="Y771" s="5">
        <v>600</v>
      </c>
      <c r="Z771" s="5">
        <v>781</v>
      </c>
      <c r="AA771" s="5">
        <v>701</v>
      </c>
      <c r="AB771" s="5">
        <v>969</v>
      </c>
      <c r="AC771" s="5">
        <v>311</v>
      </c>
      <c r="AD771" s="5">
        <v>128</v>
      </c>
      <c r="AE771" s="5">
        <v>702</v>
      </c>
      <c r="AF771" s="5">
        <v>678</v>
      </c>
      <c r="AG771" s="5">
        <v>294</v>
      </c>
      <c r="AH771" s="5">
        <v>248</v>
      </c>
      <c r="AI771" s="5">
        <v>119</v>
      </c>
      <c r="AJ771" s="5">
        <v>78</v>
      </c>
      <c r="AK771" s="5">
        <v>95</v>
      </c>
      <c r="AL771" s="5">
        <v>604</v>
      </c>
      <c r="AM771" s="5">
        <v>710</v>
      </c>
    </row>
    <row r="772" spans="1:39" ht="16" x14ac:dyDescent="0.2">
      <c r="A772" s="1" t="s">
        <v>86</v>
      </c>
      <c r="B772" s="5">
        <v>2110</v>
      </c>
      <c r="C772" s="5">
        <v>1090</v>
      </c>
      <c r="D772" s="5">
        <v>1020</v>
      </c>
      <c r="E772" s="5">
        <v>222</v>
      </c>
      <c r="F772" s="5">
        <v>357</v>
      </c>
      <c r="G772" s="5">
        <v>344</v>
      </c>
      <c r="H772" s="5">
        <v>353</v>
      </c>
      <c r="I772" s="5">
        <v>338</v>
      </c>
      <c r="J772" s="5">
        <v>496</v>
      </c>
      <c r="K772" s="5">
        <v>274</v>
      </c>
      <c r="L772" s="5">
        <v>673</v>
      </c>
      <c r="M772" s="5">
        <v>339</v>
      </c>
      <c r="N772" s="5">
        <v>489</v>
      </c>
      <c r="O772" s="5">
        <v>1776</v>
      </c>
      <c r="P772" s="5">
        <v>176</v>
      </c>
      <c r="Q772" s="5">
        <v>99</v>
      </c>
      <c r="R772" s="5">
        <v>58</v>
      </c>
      <c r="S772" s="5">
        <v>601</v>
      </c>
      <c r="T772" s="5">
        <v>448</v>
      </c>
      <c r="U772" s="5">
        <v>350</v>
      </c>
      <c r="V772" s="5">
        <v>710</v>
      </c>
      <c r="W772" s="5">
        <v>1154</v>
      </c>
      <c r="X772" s="5">
        <v>956</v>
      </c>
      <c r="Y772" s="5">
        <v>621</v>
      </c>
      <c r="Z772" s="5">
        <v>788</v>
      </c>
      <c r="AA772" s="5">
        <v>677</v>
      </c>
      <c r="AB772" s="5">
        <v>865</v>
      </c>
      <c r="AC772" s="5">
        <v>271</v>
      </c>
      <c r="AD772" s="5">
        <v>71</v>
      </c>
      <c r="AE772" s="5">
        <v>903</v>
      </c>
      <c r="AF772" s="5">
        <v>514</v>
      </c>
      <c r="AG772" s="5">
        <v>363</v>
      </c>
      <c r="AH772" s="5">
        <v>212</v>
      </c>
      <c r="AI772" s="5">
        <v>181</v>
      </c>
      <c r="AJ772" s="5">
        <v>116</v>
      </c>
      <c r="AK772" s="5">
        <v>125</v>
      </c>
      <c r="AL772" s="5">
        <v>682</v>
      </c>
      <c r="AM772" s="5">
        <v>632</v>
      </c>
    </row>
    <row r="773" spans="1:39" ht="16" x14ac:dyDescent="0.2">
      <c r="A773" s="1" t="s">
        <v>240</v>
      </c>
      <c r="B773" s="5">
        <v>423</v>
      </c>
      <c r="C773" s="5">
        <v>219</v>
      </c>
      <c r="D773" s="5">
        <v>205</v>
      </c>
      <c r="E773" s="5">
        <v>41</v>
      </c>
      <c r="F773" s="5">
        <v>46</v>
      </c>
      <c r="G773" s="5">
        <v>42</v>
      </c>
      <c r="H773" s="5">
        <v>85</v>
      </c>
      <c r="I773" s="5">
        <v>76</v>
      </c>
      <c r="J773" s="5">
        <v>133</v>
      </c>
      <c r="K773" s="5">
        <v>54</v>
      </c>
      <c r="L773" s="5">
        <v>127</v>
      </c>
      <c r="M773" s="5">
        <v>74</v>
      </c>
      <c r="N773" s="5">
        <v>102</v>
      </c>
      <c r="O773" s="5">
        <v>357</v>
      </c>
      <c r="P773" s="5">
        <v>37</v>
      </c>
      <c r="Q773" s="5">
        <v>24</v>
      </c>
      <c r="R773" s="5">
        <v>6</v>
      </c>
      <c r="S773" s="5">
        <v>95</v>
      </c>
      <c r="T773" s="5">
        <v>88</v>
      </c>
      <c r="U773" s="5">
        <v>85</v>
      </c>
      <c r="V773" s="5">
        <v>155</v>
      </c>
      <c r="W773" s="5">
        <v>225</v>
      </c>
      <c r="X773" s="5">
        <v>198</v>
      </c>
      <c r="Y773" s="5">
        <v>116</v>
      </c>
      <c r="Z773" s="5">
        <v>163</v>
      </c>
      <c r="AA773" s="5">
        <v>141</v>
      </c>
      <c r="AB773" s="5">
        <v>154</v>
      </c>
      <c r="AC773" s="5">
        <v>47</v>
      </c>
      <c r="AD773" s="5">
        <v>12</v>
      </c>
      <c r="AE773" s="5">
        <v>211</v>
      </c>
      <c r="AF773" s="5">
        <v>89</v>
      </c>
      <c r="AG773" s="5">
        <v>89</v>
      </c>
      <c r="AH773" s="5">
        <v>52</v>
      </c>
      <c r="AI773" s="5">
        <v>35</v>
      </c>
      <c r="AJ773" s="5">
        <v>32</v>
      </c>
      <c r="AK773" s="5">
        <v>29</v>
      </c>
      <c r="AL773" s="5">
        <v>162</v>
      </c>
      <c r="AM773" s="5">
        <v>135</v>
      </c>
    </row>
    <row r="774" spans="1:39" ht="16" x14ac:dyDescent="0.2">
      <c r="B774" s="6">
        <v>0.2006129354346407</v>
      </c>
      <c r="C774" s="6">
        <v>0.2006890939229827</v>
      </c>
      <c r="D774" s="6">
        <v>0.20053151897339749</v>
      </c>
      <c r="E774" s="6">
        <v>0.1863670915852737</v>
      </c>
      <c r="F774" s="6">
        <v>0.13016375410868691</v>
      </c>
      <c r="G774" s="6">
        <v>0.12123323306471009</v>
      </c>
      <c r="H774" s="6">
        <v>0.23960734425908201</v>
      </c>
      <c r="I774" s="6">
        <v>0.22546725102248011</v>
      </c>
      <c r="J774" s="6">
        <v>0.26814282516469728</v>
      </c>
      <c r="K774" s="6">
        <v>0.19734701469258259</v>
      </c>
      <c r="L774" s="6">
        <v>0.18887661117943449</v>
      </c>
      <c r="M774" s="6">
        <v>0.21734292706159131</v>
      </c>
      <c r="N774" s="6">
        <v>0.20766812573648891</v>
      </c>
      <c r="O774" s="6">
        <v>0.20079778114274599</v>
      </c>
      <c r="P774" s="6">
        <v>0.20816268233937979</v>
      </c>
      <c r="Q774" s="6">
        <v>0.24458143588992551</v>
      </c>
      <c r="R774" s="6">
        <v>0.10142599210127461</v>
      </c>
      <c r="S774" s="6">
        <v>0.15771802283766451</v>
      </c>
      <c r="T774" s="6">
        <v>0.19586694828826051</v>
      </c>
      <c r="U774" s="6">
        <v>0.2431922388173294</v>
      </c>
      <c r="V774" s="6">
        <v>0.21894595876935599</v>
      </c>
      <c r="W774" s="6">
        <v>0.1952921871733122</v>
      </c>
      <c r="X774" s="6">
        <v>0.20703440670395309</v>
      </c>
      <c r="Y774" s="6">
        <v>0.18596026883416669</v>
      </c>
      <c r="Z774" s="6">
        <v>0.2072569888902831</v>
      </c>
      <c r="AA774" s="6">
        <v>0.20801265394004681</v>
      </c>
      <c r="AB774" s="6">
        <v>0.17770739761061169</v>
      </c>
      <c r="AC774" s="6">
        <v>0.17288148078553711</v>
      </c>
      <c r="AD774" s="6">
        <v>0.16714347356557771</v>
      </c>
      <c r="AE774" s="6">
        <v>0.2335036495995382</v>
      </c>
      <c r="AF774" s="6">
        <v>0.17267842303751171</v>
      </c>
      <c r="AG774" s="6">
        <v>0.24391670774962571</v>
      </c>
      <c r="AH774" s="6">
        <v>0.24637034519775181</v>
      </c>
      <c r="AI774" s="6">
        <v>0.1922174358492667</v>
      </c>
      <c r="AJ774" s="6">
        <v>0.27131548758227758</v>
      </c>
      <c r="AK774" s="6">
        <v>0.23461988342550719</v>
      </c>
      <c r="AL774" s="6">
        <v>0.23729192782995279</v>
      </c>
      <c r="AM774" s="6">
        <v>0.21373261136238739</v>
      </c>
    </row>
    <row r="775" spans="1:39" ht="16" x14ac:dyDescent="0.2">
      <c r="A775" s="1" t="s">
        <v>241</v>
      </c>
      <c r="B775" s="5">
        <v>408</v>
      </c>
      <c r="C775" s="5">
        <v>206</v>
      </c>
      <c r="D775" s="5">
        <v>202</v>
      </c>
      <c r="E775" s="5">
        <v>33</v>
      </c>
      <c r="F775" s="5">
        <v>66</v>
      </c>
      <c r="G775" s="5">
        <v>62</v>
      </c>
      <c r="H775" s="5">
        <v>54</v>
      </c>
      <c r="I775" s="5">
        <v>79</v>
      </c>
      <c r="J775" s="5">
        <v>114</v>
      </c>
      <c r="K775" s="5">
        <v>51</v>
      </c>
      <c r="L775" s="5">
        <v>143</v>
      </c>
      <c r="M775" s="5">
        <v>64</v>
      </c>
      <c r="N775" s="5">
        <v>72</v>
      </c>
      <c r="O775" s="5">
        <v>331</v>
      </c>
      <c r="P775" s="5">
        <v>35</v>
      </c>
      <c r="Q775" s="5">
        <v>18</v>
      </c>
      <c r="R775" s="5">
        <v>24</v>
      </c>
      <c r="S775" s="5">
        <v>113</v>
      </c>
      <c r="T775" s="5">
        <v>93</v>
      </c>
      <c r="U775" s="5">
        <v>79</v>
      </c>
      <c r="V775" s="5">
        <v>123</v>
      </c>
      <c r="W775" s="5">
        <v>212</v>
      </c>
      <c r="X775" s="5">
        <v>195</v>
      </c>
      <c r="Y775" s="5">
        <v>108</v>
      </c>
      <c r="Z775" s="5">
        <v>165</v>
      </c>
      <c r="AA775" s="5">
        <v>132</v>
      </c>
      <c r="AB775" s="5">
        <v>145</v>
      </c>
      <c r="AC775" s="5">
        <v>63</v>
      </c>
      <c r="AD775" s="5">
        <v>12</v>
      </c>
      <c r="AE775" s="5">
        <v>188</v>
      </c>
      <c r="AF775" s="5">
        <v>102</v>
      </c>
      <c r="AG775" s="5">
        <v>73</v>
      </c>
      <c r="AH775" s="5">
        <v>42</v>
      </c>
      <c r="AI775" s="5">
        <v>46</v>
      </c>
      <c r="AJ775" s="5">
        <v>14</v>
      </c>
      <c r="AK775" s="5">
        <v>31</v>
      </c>
      <c r="AL775" s="5">
        <v>151</v>
      </c>
      <c r="AM775" s="5">
        <v>114</v>
      </c>
    </row>
    <row r="776" spans="1:39" ht="16" x14ac:dyDescent="0.2">
      <c r="B776" s="6">
        <v>0.19330621895457911</v>
      </c>
      <c r="C776" s="6">
        <v>0.18901751159892979</v>
      </c>
      <c r="D776" s="6">
        <v>0.19789101815172219</v>
      </c>
      <c r="E776" s="6">
        <v>0.14698432911273329</v>
      </c>
      <c r="F776" s="6">
        <v>0.18426616335492599</v>
      </c>
      <c r="G776" s="6">
        <v>0.17972037404843261</v>
      </c>
      <c r="H776" s="6">
        <v>0.15403057012538721</v>
      </c>
      <c r="I776" s="6">
        <v>0.23438488702407281</v>
      </c>
      <c r="J776" s="6">
        <v>0.22992380563184639</v>
      </c>
      <c r="K776" s="6">
        <v>0.18688955358378831</v>
      </c>
      <c r="L776" s="6">
        <v>0.21175935692035641</v>
      </c>
      <c r="M776" s="6">
        <v>0.1896671444393018</v>
      </c>
      <c r="N776" s="6">
        <v>0.14821396443696641</v>
      </c>
      <c r="O776" s="6">
        <v>0.18620579689141439</v>
      </c>
      <c r="P776" s="6">
        <v>0.20077321358661521</v>
      </c>
      <c r="Q776" s="6">
        <v>0.18036615377398699</v>
      </c>
      <c r="R776" s="6">
        <v>0.41263899126514658</v>
      </c>
      <c r="S776" s="6">
        <v>0.1873276845788015</v>
      </c>
      <c r="T776" s="6">
        <v>0.2067299580200179</v>
      </c>
      <c r="U776" s="6">
        <v>0.2261612445457922</v>
      </c>
      <c r="V776" s="6">
        <v>0.17367449252638781</v>
      </c>
      <c r="W776" s="6">
        <v>0.18409216740706541</v>
      </c>
      <c r="X776" s="6">
        <v>0.20442641566006059</v>
      </c>
      <c r="Y776" s="6">
        <v>0.17323447213274959</v>
      </c>
      <c r="Z776" s="6">
        <v>0.209097016134243</v>
      </c>
      <c r="AA776" s="6">
        <v>0.19541393365312551</v>
      </c>
      <c r="AB776" s="6">
        <v>0.167643364883066</v>
      </c>
      <c r="AC776" s="6">
        <v>0.23218182351543831</v>
      </c>
      <c r="AD776" s="6">
        <v>0.1657723574046811</v>
      </c>
      <c r="AE776" s="6">
        <v>0.20840689805786161</v>
      </c>
      <c r="AF776" s="6">
        <v>0.19752472890194031</v>
      </c>
      <c r="AG776" s="6">
        <v>0.20168632970714659</v>
      </c>
      <c r="AH776" s="6">
        <v>0.19814327598249551</v>
      </c>
      <c r="AI776" s="6">
        <v>0.25155881222430981</v>
      </c>
      <c r="AJ776" s="6">
        <v>0.1227935595856172</v>
      </c>
      <c r="AK776" s="6">
        <v>0.24827155710021939</v>
      </c>
      <c r="AL776" s="6">
        <v>0.22095939380808649</v>
      </c>
      <c r="AM776" s="6">
        <v>0.1805688887369635</v>
      </c>
    </row>
    <row r="777" spans="1:39" ht="16" x14ac:dyDescent="0.2">
      <c r="A777" s="1" t="s">
        <v>242</v>
      </c>
      <c r="B777" s="5">
        <v>380</v>
      </c>
      <c r="C777" s="5">
        <v>215</v>
      </c>
      <c r="D777" s="5">
        <v>165</v>
      </c>
      <c r="E777" s="5">
        <v>46</v>
      </c>
      <c r="F777" s="5">
        <v>57</v>
      </c>
      <c r="G777" s="5">
        <v>61</v>
      </c>
      <c r="H777" s="5">
        <v>57</v>
      </c>
      <c r="I777" s="5">
        <v>60</v>
      </c>
      <c r="J777" s="5">
        <v>99</v>
      </c>
      <c r="K777" s="5">
        <v>46</v>
      </c>
      <c r="L777" s="5">
        <v>152</v>
      </c>
      <c r="M777" s="5">
        <v>44</v>
      </c>
      <c r="N777" s="5">
        <v>73</v>
      </c>
      <c r="O777" s="5">
        <v>315</v>
      </c>
      <c r="P777" s="5">
        <v>39</v>
      </c>
      <c r="Q777" s="5">
        <v>17</v>
      </c>
      <c r="R777" s="5">
        <v>8</v>
      </c>
      <c r="S777" s="5">
        <v>99</v>
      </c>
      <c r="T777" s="5">
        <v>66</v>
      </c>
      <c r="U777" s="5">
        <v>66</v>
      </c>
      <c r="V777" s="5">
        <v>148</v>
      </c>
      <c r="W777" s="5">
        <v>212</v>
      </c>
      <c r="X777" s="5">
        <v>168</v>
      </c>
      <c r="Y777" s="5">
        <v>103</v>
      </c>
      <c r="Z777" s="5">
        <v>130</v>
      </c>
      <c r="AA777" s="5">
        <v>143</v>
      </c>
      <c r="AB777" s="5">
        <v>156</v>
      </c>
      <c r="AC777" s="5">
        <v>44</v>
      </c>
      <c r="AD777" s="5">
        <v>8</v>
      </c>
      <c r="AE777" s="5">
        <v>172</v>
      </c>
      <c r="AF777" s="5">
        <v>104</v>
      </c>
      <c r="AG777" s="5">
        <v>57</v>
      </c>
      <c r="AH777" s="5">
        <v>44</v>
      </c>
      <c r="AI777" s="5">
        <v>36</v>
      </c>
      <c r="AJ777" s="5">
        <v>23</v>
      </c>
      <c r="AK777" s="5">
        <v>20</v>
      </c>
      <c r="AL777" s="5">
        <v>107</v>
      </c>
      <c r="AM777" s="5">
        <v>136</v>
      </c>
    </row>
    <row r="778" spans="1:39" ht="16" x14ac:dyDescent="0.2">
      <c r="B778" s="6">
        <v>0.18006413566026649</v>
      </c>
      <c r="C778" s="6">
        <v>0.1968844628828775</v>
      </c>
      <c r="D778" s="6">
        <v>0.1620825350634526</v>
      </c>
      <c r="E778" s="6">
        <v>0.208004173319115</v>
      </c>
      <c r="F778" s="6">
        <v>0.1590265378190916</v>
      </c>
      <c r="G778" s="6">
        <v>0.17783883280861471</v>
      </c>
      <c r="H778" s="6">
        <v>0.1623834766161697</v>
      </c>
      <c r="I778" s="6">
        <v>0.17637812957752089</v>
      </c>
      <c r="J778" s="6">
        <v>0.19936369797524481</v>
      </c>
      <c r="K778" s="6">
        <v>0.1683247043532598</v>
      </c>
      <c r="L778" s="6">
        <v>0.2260008797085403</v>
      </c>
      <c r="M778" s="6">
        <v>0.128784235375351</v>
      </c>
      <c r="N778" s="6">
        <v>0.15009782869034161</v>
      </c>
      <c r="O778" s="6">
        <v>0.1776228819950576</v>
      </c>
      <c r="P778" s="6">
        <v>0.22383409526980261</v>
      </c>
      <c r="Q778" s="6">
        <v>0.16903464699672019</v>
      </c>
      <c r="R778" s="6">
        <v>0.14430530218699281</v>
      </c>
      <c r="S778" s="6">
        <v>0.16458640846865741</v>
      </c>
      <c r="T778" s="6">
        <v>0.14793209516610231</v>
      </c>
      <c r="U778" s="6">
        <v>0.18938047898705601</v>
      </c>
      <c r="V778" s="6">
        <v>0.2088861043596244</v>
      </c>
      <c r="W778" s="6">
        <v>0.18405838081733231</v>
      </c>
      <c r="X778" s="6">
        <v>0.1752435861324671</v>
      </c>
      <c r="Y778" s="6">
        <v>0.1654689669883764</v>
      </c>
      <c r="Z778" s="6">
        <v>0.16441759491325619</v>
      </c>
      <c r="AA778" s="6">
        <v>0.21071382546480699</v>
      </c>
      <c r="AB778" s="6">
        <v>0.18006322631929769</v>
      </c>
      <c r="AC778" s="6">
        <v>0.16206503003233491</v>
      </c>
      <c r="AD778" s="6">
        <v>0.1194379375168492</v>
      </c>
      <c r="AE778" s="6">
        <v>0.1902263348800555</v>
      </c>
      <c r="AF778" s="6">
        <v>0.2019451715124202</v>
      </c>
      <c r="AG778" s="6">
        <v>0.1561338494121905</v>
      </c>
      <c r="AH778" s="6">
        <v>0.208737545666145</v>
      </c>
      <c r="AI778" s="6">
        <v>0.1959684193437248</v>
      </c>
      <c r="AJ778" s="6">
        <v>0.19875399594220169</v>
      </c>
      <c r="AK778" s="6">
        <v>0.15944275574367731</v>
      </c>
      <c r="AL778" s="6">
        <v>0.15628071305373031</v>
      </c>
      <c r="AM778" s="6">
        <v>0.21493467790283741</v>
      </c>
    </row>
    <row r="779" spans="1:39" ht="16" x14ac:dyDescent="0.2">
      <c r="A779" s="1" t="s">
        <v>243</v>
      </c>
      <c r="B779" s="5">
        <v>899</v>
      </c>
      <c r="C779" s="5">
        <v>451</v>
      </c>
      <c r="D779" s="5">
        <v>448</v>
      </c>
      <c r="E779" s="5">
        <v>102</v>
      </c>
      <c r="F779" s="5">
        <v>188</v>
      </c>
      <c r="G779" s="5">
        <v>179</v>
      </c>
      <c r="H779" s="5">
        <v>157</v>
      </c>
      <c r="I779" s="5">
        <v>123</v>
      </c>
      <c r="J779" s="5">
        <v>150</v>
      </c>
      <c r="K779" s="5">
        <v>123</v>
      </c>
      <c r="L779" s="5">
        <v>251</v>
      </c>
      <c r="M779" s="5">
        <v>158</v>
      </c>
      <c r="N779" s="5">
        <v>241</v>
      </c>
      <c r="O779" s="5">
        <v>773</v>
      </c>
      <c r="P779" s="5">
        <v>65</v>
      </c>
      <c r="Q779" s="5">
        <v>40</v>
      </c>
      <c r="R779" s="5">
        <v>20</v>
      </c>
      <c r="S779" s="5">
        <v>295</v>
      </c>
      <c r="T779" s="5">
        <v>202</v>
      </c>
      <c r="U779" s="5">
        <v>120</v>
      </c>
      <c r="V779" s="5">
        <v>283</v>
      </c>
      <c r="W779" s="5">
        <v>504</v>
      </c>
      <c r="X779" s="5">
        <v>395</v>
      </c>
      <c r="Y779" s="5">
        <v>295</v>
      </c>
      <c r="Z779" s="5">
        <v>330</v>
      </c>
      <c r="AA779" s="5">
        <v>261</v>
      </c>
      <c r="AB779" s="5">
        <v>411</v>
      </c>
      <c r="AC779" s="5">
        <v>117</v>
      </c>
      <c r="AD779" s="5">
        <v>39</v>
      </c>
      <c r="AE779" s="5">
        <v>332</v>
      </c>
      <c r="AF779" s="5">
        <v>220</v>
      </c>
      <c r="AG779" s="5">
        <v>145</v>
      </c>
      <c r="AH779" s="5">
        <v>73</v>
      </c>
      <c r="AI779" s="5">
        <v>65</v>
      </c>
      <c r="AJ779" s="5">
        <v>47</v>
      </c>
      <c r="AK779" s="5">
        <v>45</v>
      </c>
      <c r="AL779" s="5">
        <v>263</v>
      </c>
      <c r="AM779" s="5">
        <v>247</v>
      </c>
    </row>
    <row r="780" spans="1:39" ht="16" x14ac:dyDescent="0.2">
      <c r="B780" s="6">
        <v>0.42601670995051372</v>
      </c>
      <c r="C780" s="6">
        <v>0.41340893159521069</v>
      </c>
      <c r="D780" s="6">
        <v>0.43949492781142863</v>
      </c>
      <c r="E780" s="6">
        <v>0.4586444059828782</v>
      </c>
      <c r="F780" s="6">
        <v>0.5265435447172957</v>
      </c>
      <c r="G780" s="6">
        <v>0.52120756007824243</v>
      </c>
      <c r="H780" s="6">
        <v>0.44397860899936048</v>
      </c>
      <c r="I780" s="6">
        <v>0.36376973237592619</v>
      </c>
      <c r="J780" s="6">
        <v>0.30256967122821082</v>
      </c>
      <c r="K780" s="6">
        <v>0.44743872737036983</v>
      </c>
      <c r="L780" s="6">
        <v>0.37336315219166921</v>
      </c>
      <c r="M780" s="6">
        <v>0.46420569312375459</v>
      </c>
      <c r="N780" s="6">
        <v>0.49402008113620272</v>
      </c>
      <c r="O780" s="6">
        <v>0.43537353997078221</v>
      </c>
      <c r="P780" s="6">
        <v>0.36723000880420248</v>
      </c>
      <c r="Q780" s="6">
        <v>0.40601776333936751</v>
      </c>
      <c r="R780" s="6">
        <v>0.34162971444658591</v>
      </c>
      <c r="S780" s="6">
        <v>0.49036788411487608</v>
      </c>
      <c r="T780" s="6">
        <v>0.44947099852561789</v>
      </c>
      <c r="U780" s="6">
        <v>0.34126603764982111</v>
      </c>
      <c r="V780" s="6">
        <v>0.39849344434463208</v>
      </c>
      <c r="W780" s="6">
        <v>0.43655726460229061</v>
      </c>
      <c r="X780" s="6">
        <v>0.41329559150351958</v>
      </c>
      <c r="Y780" s="6">
        <v>0.47533629204470801</v>
      </c>
      <c r="Z780" s="6">
        <v>0.4192284000622194</v>
      </c>
      <c r="AA780" s="6">
        <v>0.38585958694201999</v>
      </c>
      <c r="AB780" s="6">
        <v>0.47458601118702609</v>
      </c>
      <c r="AC780" s="6">
        <v>0.43287166566668961</v>
      </c>
      <c r="AD780" s="6">
        <v>0.54764623151289271</v>
      </c>
      <c r="AE780" s="6">
        <v>0.36786311746254552</v>
      </c>
      <c r="AF780" s="6">
        <v>0.42785167654812672</v>
      </c>
      <c r="AG780" s="6">
        <v>0.39826311313103557</v>
      </c>
      <c r="AH780" s="6">
        <v>0.34674883315360788</v>
      </c>
      <c r="AI780" s="6">
        <v>0.36025533258269821</v>
      </c>
      <c r="AJ780" s="6">
        <v>0.40713695688990331</v>
      </c>
      <c r="AK780" s="6">
        <v>0.35766580373059598</v>
      </c>
      <c r="AL780" s="6">
        <v>0.38546796530823008</v>
      </c>
      <c r="AM780" s="6">
        <v>0.39076382199781179</v>
      </c>
    </row>
    <row r="781" spans="1:39" ht="16" x14ac:dyDescent="0.2">
      <c r="A781" s="1" t="s">
        <v>244</v>
      </c>
      <c r="B781" s="5">
        <v>1211</v>
      </c>
      <c r="C781" s="5">
        <v>640</v>
      </c>
      <c r="D781" s="5">
        <v>572</v>
      </c>
      <c r="E781" s="5">
        <v>120</v>
      </c>
      <c r="F781" s="5">
        <v>169</v>
      </c>
      <c r="G781" s="5">
        <v>165</v>
      </c>
      <c r="H781" s="5">
        <v>196</v>
      </c>
      <c r="I781" s="5">
        <v>215</v>
      </c>
      <c r="J781" s="5">
        <v>346</v>
      </c>
      <c r="K781" s="5">
        <v>151</v>
      </c>
      <c r="L781" s="5">
        <v>422</v>
      </c>
      <c r="M781" s="5">
        <v>182</v>
      </c>
      <c r="N781" s="5">
        <v>247</v>
      </c>
      <c r="O781" s="5">
        <v>1003</v>
      </c>
      <c r="P781" s="5">
        <v>111</v>
      </c>
      <c r="Q781" s="5">
        <v>59</v>
      </c>
      <c r="R781" s="5">
        <v>38</v>
      </c>
      <c r="S781" s="5">
        <v>307</v>
      </c>
      <c r="T781" s="5">
        <v>247</v>
      </c>
      <c r="U781" s="5">
        <v>231</v>
      </c>
      <c r="V781" s="5">
        <v>427</v>
      </c>
      <c r="W781" s="5">
        <v>650</v>
      </c>
      <c r="X781" s="5">
        <v>561</v>
      </c>
      <c r="Y781" s="5">
        <v>326</v>
      </c>
      <c r="Z781" s="5">
        <v>457</v>
      </c>
      <c r="AA781" s="5">
        <v>416</v>
      </c>
      <c r="AB781" s="5">
        <v>455</v>
      </c>
      <c r="AC781" s="5">
        <v>154</v>
      </c>
      <c r="AD781" s="5">
        <v>32</v>
      </c>
      <c r="AE781" s="5">
        <v>571</v>
      </c>
      <c r="AF781" s="5">
        <v>294</v>
      </c>
      <c r="AG781" s="5">
        <v>218</v>
      </c>
      <c r="AH781" s="5">
        <v>138</v>
      </c>
      <c r="AI781" s="5">
        <v>116</v>
      </c>
      <c r="AJ781" s="5">
        <v>69</v>
      </c>
      <c r="AK781" s="5">
        <v>81</v>
      </c>
      <c r="AL781" s="5">
        <v>419</v>
      </c>
      <c r="AM781" s="5">
        <v>385</v>
      </c>
    </row>
    <row r="782" spans="1:39" ht="16" x14ac:dyDescent="0.2">
      <c r="B782" s="6">
        <v>0.57398329004948556</v>
      </c>
      <c r="C782" s="6">
        <v>0.58659106840478958</v>
      </c>
      <c r="D782" s="6">
        <v>0.56050507218857204</v>
      </c>
      <c r="E782" s="6">
        <v>0.54135559401712208</v>
      </c>
      <c r="F782" s="6">
        <v>0.47345645528270458</v>
      </c>
      <c r="G782" s="6">
        <v>0.4787924399217573</v>
      </c>
      <c r="H782" s="6">
        <v>0.55602139100063874</v>
      </c>
      <c r="I782" s="6">
        <v>0.63623026762407364</v>
      </c>
      <c r="J782" s="6">
        <v>0.69743032877178956</v>
      </c>
      <c r="K782" s="6">
        <v>0.55256127262963051</v>
      </c>
      <c r="L782" s="6">
        <v>0.62663684780833151</v>
      </c>
      <c r="M782" s="6">
        <v>0.53579430687624408</v>
      </c>
      <c r="N782" s="6">
        <v>0.50597991886379734</v>
      </c>
      <c r="O782" s="6">
        <v>0.56462646002921724</v>
      </c>
      <c r="P782" s="6">
        <v>0.63276999119579769</v>
      </c>
      <c r="Q782" s="6">
        <v>0.59398223666063232</v>
      </c>
      <c r="R782" s="6">
        <v>0.65837028555341404</v>
      </c>
      <c r="S782" s="6">
        <v>0.50963211588512369</v>
      </c>
      <c r="T782" s="6">
        <v>0.55052900147438066</v>
      </c>
      <c r="U782" s="6">
        <v>0.65873396235017745</v>
      </c>
      <c r="V782" s="6">
        <v>0.60150655565536781</v>
      </c>
      <c r="W782" s="6">
        <v>0.56344273539770917</v>
      </c>
      <c r="X782" s="6">
        <v>0.58670440849648098</v>
      </c>
      <c r="Y782" s="6">
        <v>0.52466370795529282</v>
      </c>
      <c r="Z782" s="6">
        <v>0.5807715999377826</v>
      </c>
      <c r="AA782" s="6">
        <v>0.61414041305798006</v>
      </c>
      <c r="AB782" s="6">
        <v>0.52541398881297541</v>
      </c>
      <c r="AC782" s="6">
        <v>0.56712833433331011</v>
      </c>
      <c r="AD782" s="6">
        <v>0.45235376848710812</v>
      </c>
      <c r="AE782" s="6">
        <v>0.63213688253745492</v>
      </c>
      <c r="AF782" s="6">
        <v>0.5721483234518725</v>
      </c>
      <c r="AG782" s="6">
        <v>0.60173688686896298</v>
      </c>
      <c r="AH782" s="6">
        <v>0.65325116684639206</v>
      </c>
      <c r="AI782" s="6">
        <v>0.63974466741730152</v>
      </c>
      <c r="AJ782" s="6">
        <v>0.59286304311009652</v>
      </c>
      <c r="AK782" s="6">
        <v>0.6423341962694038</v>
      </c>
      <c r="AL782" s="6">
        <v>0.6145320346917702</v>
      </c>
      <c r="AM782" s="6">
        <v>0.60923617800218854</v>
      </c>
    </row>
    <row r="784" spans="1:39" ht="16" x14ac:dyDescent="0.2">
      <c r="A784" s="3" t="str">
        <f>HYPERLINK("#Contents!A1","Contents")</f>
        <v>Contents</v>
      </c>
    </row>
    <row r="785" spans="1:77" ht="16" x14ac:dyDescent="0.2">
      <c r="A785" s="2" t="s">
        <v>249</v>
      </c>
      <c r="BY785" t="s">
        <v>250</v>
      </c>
    </row>
    <row r="786" spans="1:77" ht="16" x14ac:dyDescent="0.2">
      <c r="A786" s="1" t="s">
        <v>37</v>
      </c>
    </row>
    <row r="788" spans="1:77" ht="30" customHeight="1" x14ac:dyDescent="0.2">
      <c r="B788" s="25" t="s">
        <v>38</v>
      </c>
      <c r="C788" s="22" t="s">
        <v>39</v>
      </c>
      <c r="D788" s="24"/>
      <c r="E788" s="22" t="s">
        <v>40</v>
      </c>
      <c r="F788" s="23"/>
      <c r="G788" s="23"/>
      <c r="H788" s="23"/>
      <c r="I788" s="23"/>
      <c r="J788" s="24"/>
      <c r="K788" s="22" t="s">
        <v>41</v>
      </c>
      <c r="L788" s="23"/>
      <c r="M788" s="23"/>
      <c r="N788" s="23"/>
      <c r="O788" s="23"/>
      <c r="P788" s="23"/>
      <c r="Q788" s="23"/>
      <c r="R788" s="24"/>
      <c r="S788" s="22" t="s">
        <v>42</v>
      </c>
      <c r="T788" s="23"/>
      <c r="U788" s="23"/>
      <c r="V788" s="24"/>
      <c r="W788" s="22" t="s">
        <v>43</v>
      </c>
      <c r="X788" s="24"/>
      <c r="Y788" s="22" t="s">
        <v>44</v>
      </c>
      <c r="Z788" s="23"/>
      <c r="AA788" s="24"/>
      <c r="AB788" s="22" t="s">
        <v>45</v>
      </c>
      <c r="AC788" s="23"/>
      <c r="AD788" s="23"/>
      <c r="AE788" s="24"/>
      <c r="AF788" s="22" t="s">
        <v>46</v>
      </c>
      <c r="AG788" s="23"/>
      <c r="AH788" s="23"/>
      <c r="AI788" s="23"/>
      <c r="AJ788" s="23"/>
      <c r="AK788" s="24"/>
      <c r="AL788" s="22" t="s">
        <v>47</v>
      </c>
      <c r="AM788" s="24"/>
    </row>
    <row r="789" spans="1:77" ht="30" customHeight="1" x14ac:dyDescent="0.2">
      <c r="B789" s="26"/>
      <c r="C789" s="4" t="s">
        <v>48</v>
      </c>
      <c r="D789" s="4" t="s">
        <v>49</v>
      </c>
      <c r="E789" s="4" t="s">
        <v>50</v>
      </c>
      <c r="F789" s="4" t="s">
        <v>51</v>
      </c>
      <c r="G789" s="4" t="s">
        <v>52</v>
      </c>
      <c r="H789" s="4" t="s">
        <v>53</v>
      </c>
      <c r="I789" s="4" t="s">
        <v>54</v>
      </c>
      <c r="J789" s="4" t="s">
        <v>55</v>
      </c>
      <c r="K789" s="4" t="s">
        <v>56</v>
      </c>
      <c r="L789" s="4" t="s">
        <v>57</v>
      </c>
      <c r="M789" s="4" t="s">
        <v>58</v>
      </c>
      <c r="N789" s="4" t="s">
        <v>59</v>
      </c>
      <c r="O789" s="4" t="s">
        <v>60</v>
      </c>
      <c r="P789" s="4" t="s">
        <v>61</v>
      </c>
      <c r="Q789" s="4" t="s">
        <v>62</v>
      </c>
      <c r="R789" s="4" t="s">
        <v>63</v>
      </c>
      <c r="S789" s="4" t="s">
        <v>64</v>
      </c>
      <c r="T789" s="4" t="s">
        <v>65</v>
      </c>
      <c r="U789" s="4" t="s">
        <v>66</v>
      </c>
      <c r="V789" s="4" t="s">
        <v>67</v>
      </c>
      <c r="W789" s="4" t="s">
        <v>68</v>
      </c>
      <c r="X789" s="4" t="s">
        <v>69</v>
      </c>
      <c r="Y789" s="4" t="s">
        <v>70</v>
      </c>
      <c r="Z789" s="4" t="s">
        <v>71</v>
      </c>
      <c r="AA789" s="4" t="s">
        <v>72</v>
      </c>
      <c r="AB789" s="4" t="s">
        <v>73</v>
      </c>
      <c r="AC789" s="4" t="s">
        <v>74</v>
      </c>
      <c r="AD789" s="4" t="s">
        <v>75</v>
      </c>
      <c r="AE789" s="4" t="s">
        <v>76</v>
      </c>
      <c r="AF789" s="4" t="s">
        <v>77</v>
      </c>
      <c r="AG789" s="4" t="s">
        <v>78</v>
      </c>
      <c r="AH789" s="4" t="s">
        <v>79</v>
      </c>
      <c r="AI789" s="4" t="s">
        <v>80</v>
      </c>
      <c r="AJ789" s="4" t="s">
        <v>81</v>
      </c>
      <c r="AK789" s="4" t="s">
        <v>82</v>
      </c>
      <c r="AL789" s="4" t="s">
        <v>83</v>
      </c>
      <c r="AM789" s="4" t="s">
        <v>84</v>
      </c>
    </row>
    <row r="790" spans="1:77" ht="16" x14ac:dyDescent="0.2">
      <c r="A790" s="1" t="s">
        <v>85</v>
      </c>
      <c r="B790" s="5">
        <v>2110</v>
      </c>
      <c r="C790" s="5">
        <v>1132</v>
      </c>
      <c r="D790" s="5">
        <v>978</v>
      </c>
      <c r="E790" s="5">
        <v>212</v>
      </c>
      <c r="F790" s="5">
        <v>390</v>
      </c>
      <c r="G790" s="5">
        <v>380</v>
      </c>
      <c r="H790" s="5">
        <v>412</v>
      </c>
      <c r="I790" s="5">
        <v>359</v>
      </c>
      <c r="J790" s="5">
        <v>357</v>
      </c>
      <c r="K790" s="5">
        <v>277</v>
      </c>
      <c r="L790" s="5">
        <v>637</v>
      </c>
      <c r="M790" s="5">
        <v>342</v>
      </c>
      <c r="N790" s="5">
        <v>522</v>
      </c>
      <c r="O790" s="5">
        <v>1778</v>
      </c>
      <c r="P790" s="5">
        <v>171</v>
      </c>
      <c r="Q790" s="5">
        <v>107</v>
      </c>
      <c r="R790" s="5">
        <v>53</v>
      </c>
      <c r="S790" s="5">
        <v>437</v>
      </c>
      <c r="T790" s="5">
        <v>421</v>
      </c>
      <c r="U790" s="5">
        <v>389</v>
      </c>
      <c r="V790" s="5">
        <v>863</v>
      </c>
      <c r="W790" s="5">
        <v>1017</v>
      </c>
      <c r="X790" s="5">
        <v>1093</v>
      </c>
      <c r="Y790" s="5">
        <v>600</v>
      </c>
      <c r="Z790" s="5">
        <v>781</v>
      </c>
      <c r="AA790" s="5">
        <v>701</v>
      </c>
      <c r="AB790" s="5">
        <v>969</v>
      </c>
      <c r="AC790" s="5">
        <v>311</v>
      </c>
      <c r="AD790" s="5">
        <v>128</v>
      </c>
      <c r="AE790" s="5">
        <v>702</v>
      </c>
      <c r="AF790" s="5">
        <v>678</v>
      </c>
      <c r="AG790" s="5">
        <v>294</v>
      </c>
      <c r="AH790" s="5">
        <v>248</v>
      </c>
      <c r="AI790" s="5">
        <v>119</v>
      </c>
      <c r="AJ790" s="5">
        <v>78</v>
      </c>
      <c r="AK790" s="5">
        <v>95</v>
      </c>
      <c r="AL790" s="5">
        <v>604</v>
      </c>
      <c r="AM790" s="5">
        <v>710</v>
      </c>
    </row>
    <row r="791" spans="1:77" ht="16" x14ac:dyDescent="0.2">
      <c r="A791" s="1" t="s">
        <v>86</v>
      </c>
      <c r="B791" s="5">
        <v>2110</v>
      </c>
      <c r="C791" s="5">
        <v>1090</v>
      </c>
      <c r="D791" s="5">
        <v>1020</v>
      </c>
      <c r="E791" s="5">
        <v>222</v>
      </c>
      <c r="F791" s="5">
        <v>357</v>
      </c>
      <c r="G791" s="5">
        <v>344</v>
      </c>
      <c r="H791" s="5">
        <v>353</v>
      </c>
      <c r="I791" s="5">
        <v>338</v>
      </c>
      <c r="J791" s="5">
        <v>496</v>
      </c>
      <c r="K791" s="5">
        <v>274</v>
      </c>
      <c r="L791" s="5">
        <v>673</v>
      </c>
      <c r="M791" s="5">
        <v>339</v>
      </c>
      <c r="N791" s="5">
        <v>489</v>
      </c>
      <c r="O791" s="5">
        <v>1776</v>
      </c>
      <c r="P791" s="5">
        <v>176</v>
      </c>
      <c r="Q791" s="5">
        <v>99</v>
      </c>
      <c r="R791" s="5">
        <v>58</v>
      </c>
      <c r="S791" s="5">
        <v>601</v>
      </c>
      <c r="T791" s="5">
        <v>448</v>
      </c>
      <c r="U791" s="5">
        <v>350</v>
      </c>
      <c r="V791" s="5">
        <v>710</v>
      </c>
      <c r="W791" s="5">
        <v>1154</v>
      </c>
      <c r="X791" s="5">
        <v>956</v>
      </c>
      <c r="Y791" s="5">
        <v>621</v>
      </c>
      <c r="Z791" s="5">
        <v>788</v>
      </c>
      <c r="AA791" s="5">
        <v>677</v>
      </c>
      <c r="AB791" s="5">
        <v>865</v>
      </c>
      <c r="AC791" s="5">
        <v>271</v>
      </c>
      <c r="AD791" s="5">
        <v>71</v>
      </c>
      <c r="AE791" s="5">
        <v>903</v>
      </c>
      <c r="AF791" s="5">
        <v>514</v>
      </c>
      <c r="AG791" s="5">
        <v>363</v>
      </c>
      <c r="AH791" s="5">
        <v>212</v>
      </c>
      <c r="AI791" s="5">
        <v>181</v>
      </c>
      <c r="AJ791" s="5">
        <v>116</v>
      </c>
      <c r="AK791" s="5">
        <v>125</v>
      </c>
      <c r="AL791" s="5">
        <v>682</v>
      </c>
      <c r="AM791" s="5">
        <v>632</v>
      </c>
    </row>
    <row r="792" spans="1:77" ht="16" x14ac:dyDescent="0.2">
      <c r="A792" s="1" t="s">
        <v>240</v>
      </c>
      <c r="B792" s="5">
        <v>385</v>
      </c>
      <c r="C792" s="5">
        <v>231</v>
      </c>
      <c r="D792" s="5">
        <v>154</v>
      </c>
      <c r="E792" s="5">
        <v>56</v>
      </c>
      <c r="F792" s="5">
        <v>50</v>
      </c>
      <c r="G792" s="5">
        <v>53</v>
      </c>
      <c r="H792" s="5">
        <v>59</v>
      </c>
      <c r="I792" s="5">
        <v>65</v>
      </c>
      <c r="J792" s="5">
        <v>102</v>
      </c>
      <c r="K792" s="5">
        <v>55</v>
      </c>
      <c r="L792" s="5">
        <v>129</v>
      </c>
      <c r="M792" s="5">
        <v>55</v>
      </c>
      <c r="N792" s="5">
        <v>90</v>
      </c>
      <c r="O792" s="5">
        <v>329</v>
      </c>
      <c r="P792" s="5">
        <v>26</v>
      </c>
      <c r="Q792" s="5">
        <v>22</v>
      </c>
      <c r="R792" s="5">
        <v>9</v>
      </c>
      <c r="S792" s="5">
        <v>86</v>
      </c>
      <c r="T792" s="5">
        <v>71</v>
      </c>
      <c r="U792" s="5">
        <v>74</v>
      </c>
      <c r="V792" s="5">
        <v>155</v>
      </c>
      <c r="W792" s="5">
        <v>223</v>
      </c>
      <c r="X792" s="5">
        <v>162</v>
      </c>
      <c r="Y792" s="5">
        <v>108</v>
      </c>
      <c r="Z792" s="5">
        <v>136</v>
      </c>
      <c r="AA792" s="5">
        <v>134</v>
      </c>
      <c r="AB792" s="5">
        <v>149</v>
      </c>
      <c r="AC792" s="5">
        <v>40</v>
      </c>
      <c r="AD792" s="5">
        <v>14</v>
      </c>
      <c r="AE792" s="5">
        <v>183</v>
      </c>
      <c r="AF792" s="5">
        <v>95</v>
      </c>
      <c r="AG792" s="5">
        <v>64</v>
      </c>
      <c r="AH792" s="5">
        <v>35</v>
      </c>
      <c r="AI792" s="5">
        <v>46</v>
      </c>
      <c r="AJ792" s="5">
        <v>20</v>
      </c>
      <c r="AK792" s="5">
        <v>13</v>
      </c>
      <c r="AL792" s="5">
        <v>121</v>
      </c>
      <c r="AM792" s="5">
        <v>120</v>
      </c>
    </row>
    <row r="793" spans="1:77" ht="16" x14ac:dyDescent="0.2">
      <c r="B793" s="6">
        <v>0.1826465350446177</v>
      </c>
      <c r="C793" s="6">
        <v>0.2119977798730488</v>
      </c>
      <c r="D793" s="6">
        <v>0.15126888379329859</v>
      </c>
      <c r="E793" s="6">
        <v>0.25140428441628698</v>
      </c>
      <c r="F793" s="6">
        <v>0.14058878349227119</v>
      </c>
      <c r="G793" s="6">
        <v>0.1525279728658008</v>
      </c>
      <c r="H793" s="6">
        <v>0.1678056759574873</v>
      </c>
      <c r="I793" s="6">
        <v>0.19331120472676611</v>
      </c>
      <c r="J793" s="6">
        <v>0.20639782693176381</v>
      </c>
      <c r="K793" s="6">
        <v>0.20030996995452571</v>
      </c>
      <c r="L793" s="6">
        <v>0.1922704609318136</v>
      </c>
      <c r="M793" s="6">
        <v>0.16193599874581091</v>
      </c>
      <c r="N793" s="6">
        <v>0.18335324548432261</v>
      </c>
      <c r="O793" s="6">
        <v>0.18525860340071421</v>
      </c>
      <c r="P793" s="6">
        <v>0.146369151960481</v>
      </c>
      <c r="Q793" s="6">
        <v>0.22034584470218471</v>
      </c>
      <c r="R793" s="6">
        <v>0.15224678208272249</v>
      </c>
      <c r="S793" s="6">
        <v>0.142435627633826</v>
      </c>
      <c r="T793" s="6">
        <v>0.15763859666836341</v>
      </c>
      <c r="U793" s="6">
        <v>0.21115942655301401</v>
      </c>
      <c r="V793" s="6">
        <v>0.21845111451833249</v>
      </c>
      <c r="W793" s="6">
        <v>0.19317784513279379</v>
      </c>
      <c r="X793" s="6">
        <v>0.1699365736185241</v>
      </c>
      <c r="Y793" s="6">
        <v>0.17326649910315151</v>
      </c>
      <c r="Z793" s="6">
        <v>0.1720796667942171</v>
      </c>
      <c r="AA793" s="6">
        <v>0.19733329035199471</v>
      </c>
      <c r="AB793" s="6">
        <v>0.17215208095054749</v>
      </c>
      <c r="AC793" s="6">
        <v>0.147252306743999</v>
      </c>
      <c r="AD793" s="6">
        <v>0.19685347255824739</v>
      </c>
      <c r="AE793" s="6">
        <v>0.2021943273772947</v>
      </c>
      <c r="AF793" s="6">
        <v>0.18572622347721751</v>
      </c>
      <c r="AG793" s="6">
        <v>0.17556595887190521</v>
      </c>
      <c r="AH793" s="6">
        <v>0.1654157031108025</v>
      </c>
      <c r="AI793" s="6">
        <v>0.25136065444388311</v>
      </c>
      <c r="AJ793" s="6">
        <v>0.1735123434912047</v>
      </c>
      <c r="AK793" s="6">
        <v>0.10130601915548609</v>
      </c>
      <c r="AL793" s="6">
        <v>0.17683456779819731</v>
      </c>
      <c r="AM793" s="6">
        <v>0.1903235155452235</v>
      </c>
    </row>
    <row r="794" spans="1:77" ht="16" x14ac:dyDescent="0.2">
      <c r="A794" s="1" t="s">
        <v>241</v>
      </c>
      <c r="B794" s="5">
        <v>382</v>
      </c>
      <c r="C794" s="5">
        <v>214</v>
      </c>
      <c r="D794" s="5">
        <v>168</v>
      </c>
      <c r="E794" s="5">
        <v>30</v>
      </c>
      <c r="F794" s="5">
        <v>68</v>
      </c>
      <c r="G794" s="5">
        <v>57</v>
      </c>
      <c r="H794" s="5">
        <v>67</v>
      </c>
      <c r="I794" s="5">
        <v>71</v>
      </c>
      <c r="J794" s="5">
        <v>90</v>
      </c>
      <c r="K794" s="5">
        <v>47</v>
      </c>
      <c r="L794" s="5">
        <v>128</v>
      </c>
      <c r="M794" s="5">
        <v>62</v>
      </c>
      <c r="N794" s="5">
        <v>90</v>
      </c>
      <c r="O794" s="5">
        <v>327</v>
      </c>
      <c r="P794" s="5">
        <v>34</v>
      </c>
      <c r="Q794" s="5">
        <v>16</v>
      </c>
      <c r="R794" s="5">
        <v>5</v>
      </c>
      <c r="S794" s="5">
        <v>110</v>
      </c>
      <c r="T794" s="5">
        <v>81</v>
      </c>
      <c r="U794" s="5">
        <v>55</v>
      </c>
      <c r="V794" s="5">
        <v>136</v>
      </c>
      <c r="W794" s="5">
        <v>217</v>
      </c>
      <c r="X794" s="5">
        <v>165</v>
      </c>
      <c r="Y794" s="5">
        <v>103</v>
      </c>
      <c r="Z794" s="5">
        <v>152</v>
      </c>
      <c r="AA794" s="5">
        <v>125</v>
      </c>
      <c r="AB794" s="5">
        <v>149</v>
      </c>
      <c r="AC794" s="5">
        <v>47</v>
      </c>
      <c r="AD794" s="5">
        <v>9</v>
      </c>
      <c r="AE794" s="5">
        <v>176</v>
      </c>
      <c r="AF794" s="5">
        <v>93</v>
      </c>
      <c r="AG794" s="5">
        <v>73</v>
      </c>
      <c r="AH794" s="5">
        <v>30</v>
      </c>
      <c r="AI794" s="5">
        <v>30</v>
      </c>
      <c r="AJ794" s="5">
        <v>33</v>
      </c>
      <c r="AK794" s="5">
        <v>20</v>
      </c>
      <c r="AL794" s="5">
        <v>119</v>
      </c>
      <c r="AM794" s="5">
        <v>128</v>
      </c>
    </row>
    <row r="795" spans="1:77" ht="16" x14ac:dyDescent="0.2">
      <c r="B795" s="6">
        <v>0.1811142412829885</v>
      </c>
      <c r="C795" s="6">
        <v>0.19668719849092139</v>
      </c>
      <c r="D795" s="6">
        <v>0.16446612897706989</v>
      </c>
      <c r="E795" s="6">
        <v>0.13345005182684119</v>
      </c>
      <c r="F795" s="6">
        <v>0.1891486363601948</v>
      </c>
      <c r="G795" s="6">
        <v>0.16578486226264061</v>
      </c>
      <c r="H795" s="6">
        <v>0.19043416823780901</v>
      </c>
      <c r="I795" s="6">
        <v>0.20910816225707271</v>
      </c>
      <c r="J795" s="6">
        <v>0.18157266923178869</v>
      </c>
      <c r="K795" s="6">
        <v>0.1729033933041772</v>
      </c>
      <c r="L795" s="6">
        <v>0.1897195821796859</v>
      </c>
      <c r="M795" s="6">
        <v>0.18152043172468621</v>
      </c>
      <c r="N795" s="6">
        <v>0.1842615679917709</v>
      </c>
      <c r="O795" s="6">
        <v>0.18405443619914061</v>
      </c>
      <c r="P795" s="6">
        <v>0.19183650823545659</v>
      </c>
      <c r="Q795" s="6">
        <v>0.15978557851115621</v>
      </c>
      <c r="R795" s="6">
        <v>7.9726702508564354E-2</v>
      </c>
      <c r="S795" s="6">
        <v>0.18278328340588959</v>
      </c>
      <c r="T795" s="6">
        <v>0.18043999368556141</v>
      </c>
      <c r="U795" s="6">
        <v>0.15670775509976051</v>
      </c>
      <c r="V795" s="6">
        <v>0.19217164031324771</v>
      </c>
      <c r="W795" s="6">
        <v>0.18839591381290061</v>
      </c>
      <c r="X795" s="6">
        <v>0.17232618203891231</v>
      </c>
      <c r="Y795" s="6">
        <v>0.1664533868513747</v>
      </c>
      <c r="Z795" s="6">
        <v>0.19278190169872139</v>
      </c>
      <c r="AA795" s="6">
        <v>0.18404905160965671</v>
      </c>
      <c r="AB795" s="6">
        <v>0.17263613873651409</v>
      </c>
      <c r="AC795" s="6">
        <v>0.17430701781223251</v>
      </c>
      <c r="AD795" s="6">
        <v>0.13322264190983549</v>
      </c>
      <c r="AE795" s="6">
        <v>0.19504303011006111</v>
      </c>
      <c r="AF795" s="6">
        <v>0.1805438311408237</v>
      </c>
      <c r="AG795" s="6">
        <v>0.1998798020023913</v>
      </c>
      <c r="AH795" s="6">
        <v>0.14365171782066019</v>
      </c>
      <c r="AI795" s="6">
        <v>0.16643910130537881</v>
      </c>
      <c r="AJ795" s="6">
        <v>0.2873552331854301</v>
      </c>
      <c r="AK795" s="6">
        <v>0.15841971692125281</v>
      </c>
      <c r="AL795" s="6">
        <v>0.17407252816284749</v>
      </c>
      <c r="AM795" s="6">
        <v>0.20324768571429261</v>
      </c>
    </row>
    <row r="796" spans="1:77" ht="16" x14ac:dyDescent="0.2">
      <c r="A796" s="1" t="s">
        <v>242</v>
      </c>
      <c r="B796" s="5">
        <v>377</v>
      </c>
      <c r="C796" s="5">
        <v>191</v>
      </c>
      <c r="D796" s="5">
        <v>186</v>
      </c>
      <c r="E796" s="5">
        <v>26</v>
      </c>
      <c r="F796" s="5">
        <v>50</v>
      </c>
      <c r="G796" s="5">
        <v>61</v>
      </c>
      <c r="H796" s="5">
        <v>71</v>
      </c>
      <c r="I796" s="5">
        <v>66</v>
      </c>
      <c r="J796" s="5">
        <v>104</v>
      </c>
      <c r="K796" s="5">
        <v>49</v>
      </c>
      <c r="L796" s="5">
        <v>101</v>
      </c>
      <c r="M796" s="5">
        <v>73</v>
      </c>
      <c r="N796" s="5">
        <v>85</v>
      </c>
      <c r="O796" s="5">
        <v>308</v>
      </c>
      <c r="P796" s="5">
        <v>35</v>
      </c>
      <c r="Q796" s="5">
        <v>21</v>
      </c>
      <c r="R796" s="5">
        <v>13</v>
      </c>
      <c r="S796" s="5">
        <v>89</v>
      </c>
      <c r="T796" s="5">
        <v>102</v>
      </c>
      <c r="U796" s="5">
        <v>62</v>
      </c>
      <c r="V796" s="5">
        <v>125</v>
      </c>
      <c r="W796" s="5">
        <v>195</v>
      </c>
      <c r="X796" s="5">
        <v>182</v>
      </c>
      <c r="Y796" s="5">
        <v>87</v>
      </c>
      <c r="Z796" s="5">
        <v>158</v>
      </c>
      <c r="AA796" s="5">
        <v>127</v>
      </c>
      <c r="AB796" s="5">
        <v>147</v>
      </c>
      <c r="AC796" s="5">
        <v>60</v>
      </c>
      <c r="AD796" s="5">
        <v>10</v>
      </c>
      <c r="AE796" s="5">
        <v>160</v>
      </c>
      <c r="AF796" s="5">
        <v>92</v>
      </c>
      <c r="AG796" s="5">
        <v>80</v>
      </c>
      <c r="AH796" s="5">
        <v>32</v>
      </c>
      <c r="AI796" s="5">
        <v>25</v>
      </c>
      <c r="AJ796" s="5">
        <v>20</v>
      </c>
      <c r="AK796" s="5">
        <v>33</v>
      </c>
      <c r="AL796" s="5">
        <v>151</v>
      </c>
      <c r="AM796" s="5">
        <v>106</v>
      </c>
    </row>
    <row r="797" spans="1:77" ht="16" x14ac:dyDescent="0.2">
      <c r="B797" s="6">
        <v>0.1786832447244841</v>
      </c>
      <c r="C797" s="6">
        <v>0.17531345256356351</v>
      </c>
      <c r="D797" s="6">
        <v>0.18228568693205879</v>
      </c>
      <c r="E797" s="6">
        <v>0.1177824539390655</v>
      </c>
      <c r="F797" s="6">
        <v>0.13900695319600589</v>
      </c>
      <c r="G797" s="6">
        <v>0.1757884579217735</v>
      </c>
      <c r="H797" s="6">
        <v>0.2015083244127038</v>
      </c>
      <c r="I797" s="6">
        <v>0.194946351878726</v>
      </c>
      <c r="J797" s="6">
        <v>0.20916443918810951</v>
      </c>
      <c r="K797" s="6">
        <v>0.1802192444062935</v>
      </c>
      <c r="L797" s="6">
        <v>0.14925136038247669</v>
      </c>
      <c r="M797" s="6">
        <v>0.21628746383047379</v>
      </c>
      <c r="N797" s="6">
        <v>0.17419903227232361</v>
      </c>
      <c r="O797" s="6">
        <v>0.17371173179012711</v>
      </c>
      <c r="P797" s="6">
        <v>0.1966111490750618</v>
      </c>
      <c r="Q797" s="6">
        <v>0.2149287484428006</v>
      </c>
      <c r="R797" s="6">
        <v>0.21786978937925511</v>
      </c>
      <c r="S797" s="6">
        <v>0.14792749193809401</v>
      </c>
      <c r="T797" s="6">
        <v>0.22703932307414981</v>
      </c>
      <c r="U797" s="6">
        <v>0.17592781951568739</v>
      </c>
      <c r="V797" s="6">
        <v>0.17554902693856519</v>
      </c>
      <c r="W797" s="6">
        <v>0.1693552503649412</v>
      </c>
      <c r="X797" s="6">
        <v>0.18994095601585689</v>
      </c>
      <c r="Y797" s="6">
        <v>0.13995985585814799</v>
      </c>
      <c r="Z797" s="6">
        <v>0.20107045240450019</v>
      </c>
      <c r="AA797" s="6">
        <v>0.18832748606472</v>
      </c>
      <c r="AB797" s="6">
        <v>0.1698052523950879</v>
      </c>
      <c r="AC797" s="6">
        <v>0.2226451229080452</v>
      </c>
      <c r="AD797" s="6">
        <v>0.137996635489334</v>
      </c>
      <c r="AE797" s="6">
        <v>0.17721082398343591</v>
      </c>
      <c r="AF797" s="6">
        <v>0.17906117969364049</v>
      </c>
      <c r="AG797" s="6">
        <v>0.21961823482035611</v>
      </c>
      <c r="AH797" s="6">
        <v>0.15249377512369419</v>
      </c>
      <c r="AI797" s="6">
        <v>0.1373865042576792</v>
      </c>
      <c r="AJ797" s="6">
        <v>0.1755628697262854</v>
      </c>
      <c r="AK797" s="6">
        <v>0.26321459769729222</v>
      </c>
      <c r="AL797" s="6">
        <v>0.22154115442339989</v>
      </c>
      <c r="AM797" s="6">
        <v>0.16699927173545959</v>
      </c>
    </row>
    <row r="798" spans="1:77" ht="16" x14ac:dyDescent="0.2">
      <c r="A798" s="1" t="s">
        <v>243</v>
      </c>
      <c r="B798" s="5">
        <v>965</v>
      </c>
      <c r="C798" s="5">
        <v>454</v>
      </c>
      <c r="D798" s="5">
        <v>512</v>
      </c>
      <c r="E798" s="5">
        <v>110</v>
      </c>
      <c r="F798" s="5">
        <v>190</v>
      </c>
      <c r="G798" s="5">
        <v>174</v>
      </c>
      <c r="H798" s="5">
        <v>155</v>
      </c>
      <c r="I798" s="5">
        <v>136</v>
      </c>
      <c r="J798" s="5">
        <v>200</v>
      </c>
      <c r="K798" s="5">
        <v>122</v>
      </c>
      <c r="L798" s="5">
        <v>316</v>
      </c>
      <c r="M798" s="5">
        <v>149</v>
      </c>
      <c r="N798" s="5">
        <v>224</v>
      </c>
      <c r="O798" s="5">
        <v>811</v>
      </c>
      <c r="P798" s="5">
        <v>82</v>
      </c>
      <c r="Q798" s="5">
        <v>40</v>
      </c>
      <c r="R798" s="5">
        <v>32</v>
      </c>
      <c r="S798" s="5">
        <v>317</v>
      </c>
      <c r="T798" s="5">
        <v>195</v>
      </c>
      <c r="U798" s="5">
        <v>160</v>
      </c>
      <c r="V798" s="5">
        <v>294</v>
      </c>
      <c r="W798" s="5">
        <v>518</v>
      </c>
      <c r="X798" s="5">
        <v>447</v>
      </c>
      <c r="Y798" s="5">
        <v>323</v>
      </c>
      <c r="Z798" s="5">
        <v>342</v>
      </c>
      <c r="AA798" s="5">
        <v>291</v>
      </c>
      <c r="AB798" s="5">
        <v>420</v>
      </c>
      <c r="AC798" s="5">
        <v>123</v>
      </c>
      <c r="AD798" s="5">
        <v>38</v>
      </c>
      <c r="AE798" s="5">
        <v>384</v>
      </c>
      <c r="AF798" s="5">
        <v>234</v>
      </c>
      <c r="AG798" s="5">
        <v>147</v>
      </c>
      <c r="AH798" s="5">
        <v>114</v>
      </c>
      <c r="AI798" s="5">
        <v>81</v>
      </c>
      <c r="AJ798" s="5">
        <v>42</v>
      </c>
      <c r="AK798" s="5">
        <v>60</v>
      </c>
      <c r="AL798" s="5">
        <v>292</v>
      </c>
      <c r="AM798" s="5">
        <v>278</v>
      </c>
    </row>
    <row r="799" spans="1:77" ht="16" x14ac:dyDescent="0.2">
      <c r="B799" s="6">
        <v>0.45755597894790923</v>
      </c>
      <c r="C799" s="6">
        <v>0.41600156907246649</v>
      </c>
      <c r="D799" s="6">
        <v>0.50197930029757365</v>
      </c>
      <c r="E799" s="6">
        <v>0.49736320981780618</v>
      </c>
      <c r="F799" s="6">
        <v>0.53125562695152817</v>
      </c>
      <c r="G799" s="6">
        <v>0.50589870694978489</v>
      </c>
      <c r="H799" s="6">
        <v>0.44025183139199919</v>
      </c>
      <c r="I799" s="6">
        <v>0.40263428113743499</v>
      </c>
      <c r="J799" s="6">
        <v>0.40286506464833738</v>
      </c>
      <c r="K799" s="6">
        <v>0.44656739233500392</v>
      </c>
      <c r="L799" s="6">
        <v>0.46875859650602492</v>
      </c>
      <c r="M799" s="6">
        <v>0.44025610569902779</v>
      </c>
      <c r="N799" s="6">
        <v>0.45818615425158238</v>
      </c>
      <c r="O799" s="6">
        <v>0.45697522861001771</v>
      </c>
      <c r="P799" s="6">
        <v>0.46518319072900077</v>
      </c>
      <c r="Q799" s="6">
        <v>0.40493982834385872</v>
      </c>
      <c r="R799" s="6">
        <v>0.55015672602945798</v>
      </c>
      <c r="S799" s="6">
        <v>0.5268535970221897</v>
      </c>
      <c r="T799" s="6">
        <v>0.43488208657192418</v>
      </c>
      <c r="U799" s="6">
        <v>0.45620499883153698</v>
      </c>
      <c r="V799" s="6">
        <v>0.41382821822985472</v>
      </c>
      <c r="W799" s="6">
        <v>0.44907099068936479</v>
      </c>
      <c r="X799" s="6">
        <v>0.46779628832670689</v>
      </c>
      <c r="Y799" s="6">
        <v>0.5203202581873263</v>
      </c>
      <c r="Z799" s="6">
        <v>0.43406797910256267</v>
      </c>
      <c r="AA799" s="6">
        <v>0.43029017197362829</v>
      </c>
      <c r="AB799" s="6">
        <v>0.48540652791785172</v>
      </c>
      <c r="AC799" s="6">
        <v>0.45579555253572279</v>
      </c>
      <c r="AD799" s="6">
        <v>0.53192725004258401</v>
      </c>
      <c r="AE799" s="6">
        <v>0.42555181852920893</v>
      </c>
      <c r="AF799" s="6">
        <v>0.45466876568831721</v>
      </c>
      <c r="AG799" s="6">
        <v>0.40493600430534588</v>
      </c>
      <c r="AH799" s="6">
        <v>0.53843880394484323</v>
      </c>
      <c r="AI799" s="6">
        <v>0.44481373999305851</v>
      </c>
      <c r="AJ799" s="6">
        <v>0.36356955359707971</v>
      </c>
      <c r="AK799" s="6">
        <v>0.47705966622596868</v>
      </c>
      <c r="AL799" s="6">
        <v>0.42755174961555531</v>
      </c>
      <c r="AM799" s="6">
        <v>0.43942952700502469</v>
      </c>
    </row>
    <row r="800" spans="1:77" ht="16" x14ac:dyDescent="0.2">
      <c r="A800" s="1" t="s">
        <v>244</v>
      </c>
      <c r="B800" s="5">
        <v>1145</v>
      </c>
      <c r="C800" s="5">
        <v>637</v>
      </c>
      <c r="D800" s="5">
        <v>508</v>
      </c>
      <c r="E800" s="5">
        <v>111</v>
      </c>
      <c r="F800" s="5">
        <v>167</v>
      </c>
      <c r="G800" s="5">
        <v>170</v>
      </c>
      <c r="H800" s="5">
        <v>198</v>
      </c>
      <c r="I800" s="5">
        <v>202</v>
      </c>
      <c r="J800" s="5">
        <v>296</v>
      </c>
      <c r="K800" s="5">
        <v>152</v>
      </c>
      <c r="L800" s="5">
        <v>358</v>
      </c>
      <c r="M800" s="5">
        <v>190</v>
      </c>
      <c r="N800" s="5">
        <v>265</v>
      </c>
      <c r="O800" s="5">
        <v>964</v>
      </c>
      <c r="P800" s="5">
        <v>94</v>
      </c>
      <c r="Q800" s="5">
        <v>59</v>
      </c>
      <c r="R800" s="5">
        <v>26</v>
      </c>
      <c r="S800" s="5">
        <v>285</v>
      </c>
      <c r="T800" s="5">
        <v>253</v>
      </c>
      <c r="U800" s="5">
        <v>190</v>
      </c>
      <c r="V800" s="5">
        <v>416</v>
      </c>
      <c r="W800" s="5">
        <v>636</v>
      </c>
      <c r="X800" s="5">
        <v>509</v>
      </c>
      <c r="Y800" s="5">
        <v>298</v>
      </c>
      <c r="Z800" s="5">
        <v>446</v>
      </c>
      <c r="AA800" s="5">
        <v>386</v>
      </c>
      <c r="AB800" s="5">
        <v>445</v>
      </c>
      <c r="AC800" s="5">
        <v>147</v>
      </c>
      <c r="AD800" s="5">
        <v>33</v>
      </c>
      <c r="AE800" s="5">
        <v>519</v>
      </c>
      <c r="AF800" s="5">
        <v>280</v>
      </c>
      <c r="AG800" s="5">
        <v>216</v>
      </c>
      <c r="AH800" s="5">
        <v>98</v>
      </c>
      <c r="AI800" s="5">
        <v>101</v>
      </c>
      <c r="AJ800" s="5">
        <v>74</v>
      </c>
      <c r="AK800" s="5">
        <v>66</v>
      </c>
      <c r="AL800" s="5">
        <v>390</v>
      </c>
      <c r="AM800" s="5">
        <v>354</v>
      </c>
    </row>
    <row r="801" spans="1:77" ht="16" x14ac:dyDescent="0.2">
      <c r="B801" s="6">
        <v>0.54244402105209011</v>
      </c>
      <c r="C801" s="6">
        <v>0.58399843092753401</v>
      </c>
      <c r="D801" s="6">
        <v>0.49802069970242741</v>
      </c>
      <c r="E801" s="6">
        <v>0.50263679018219398</v>
      </c>
      <c r="F801" s="6">
        <v>0.46874437304847222</v>
      </c>
      <c r="G801" s="6">
        <v>0.49410129305021511</v>
      </c>
      <c r="H801" s="6">
        <v>0.55974816860799981</v>
      </c>
      <c r="I801" s="6">
        <v>0.59736571886256451</v>
      </c>
      <c r="J801" s="6">
        <v>0.59713493535166218</v>
      </c>
      <c r="K801" s="6">
        <v>0.55343260766499636</v>
      </c>
      <c r="L801" s="6">
        <v>0.53124140349397597</v>
      </c>
      <c r="M801" s="6">
        <v>0.55974389430097082</v>
      </c>
      <c r="N801" s="6">
        <v>0.54181384574841773</v>
      </c>
      <c r="O801" s="6">
        <v>0.54302477138998151</v>
      </c>
      <c r="P801" s="6">
        <v>0.5348168092709995</v>
      </c>
      <c r="Q801" s="6">
        <v>0.59506017165614133</v>
      </c>
      <c r="R801" s="6">
        <v>0.44984327397054202</v>
      </c>
      <c r="S801" s="6">
        <v>0.47314640297780969</v>
      </c>
      <c r="T801" s="6">
        <v>0.56511791342807427</v>
      </c>
      <c r="U801" s="6">
        <v>0.54379500116846158</v>
      </c>
      <c r="V801" s="6">
        <v>0.58617178177014528</v>
      </c>
      <c r="W801" s="6">
        <v>0.55092900931063538</v>
      </c>
      <c r="X801" s="6">
        <v>0.53220371167329383</v>
      </c>
      <c r="Y801" s="6">
        <v>0.47967974181267409</v>
      </c>
      <c r="Z801" s="6">
        <v>0.56593202089743888</v>
      </c>
      <c r="AA801" s="6">
        <v>0.56970982802637149</v>
      </c>
      <c r="AB801" s="6">
        <v>0.51459347208214956</v>
      </c>
      <c r="AC801" s="6">
        <v>0.54420444746427665</v>
      </c>
      <c r="AD801" s="6">
        <v>0.46807274995741699</v>
      </c>
      <c r="AE801" s="6">
        <v>0.5744481814707918</v>
      </c>
      <c r="AF801" s="6">
        <v>0.54533123431168229</v>
      </c>
      <c r="AG801" s="6">
        <v>0.59506399569465285</v>
      </c>
      <c r="AH801" s="6">
        <v>0.46156119605515689</v>
      </c>
      <c r="AI801" s="6">
        <v>0.55518626000694116</v>
      </c>
      <c r="AJ801" s="6">
        <v>0.63643044640292001</v>
      </c>
      <c r="AK801" s="6">
        <v>0.52294033377403093</v>
      </c>
      <c r="AL801" s="6">
        <v>0.57244825038444491</v>
      </c>
      <c r="AM801" s="6">
        <v>0.5605704729949762</v>
      </c>
    </row>
    <row r="803" spans="1:77" ht="16" x14ac:dyDescent="0.2">
      <c r="A803" s="3" t="str">
        <f>HYPERLINK("#Contents!A1","Contents")</f>
        <v>Contents</v>
      </c>
    </row>
    <row r="804" spans="1:77" ht="16" x14ac:dyDescent="0.2">
      <c r="A804" s="2" t="s">
        <v>251</v>
      </c>
      <c r="BY804" t="s">
        <v>252</v>
      </c>
    </row>
    <row r="805" spans="1:77" ht="16" x14ac:dyDescent="0.2">
      <c r="A805" s="1" t="s">
        <v>37</v>
      </c>
    </row>
    <row r="807" spans="1:77" ht="30" customHeight="1" x14ac:dyDescent="0.2">
      <c r="B807" s="25" t="s">
        <v>38</v>
      </c>
      <c r="C807" s="22" t="s">
        <v>39</v>
      </c>
      <c r="D807" s="24"/>
      <c r="E807" s="22" t="s">
        <v>40</v>
      </c>
      <c r="F807" s="23"/>
      <c r="G807" s="23"/>
      <c r="H807" s="23"/>
      <c r="I807" s="23"/>
      <c r="J807" s="24"/>
      <c r="K807" s="22" t="s">
        <v>41</v>
      </c>
      <c r="L807" s="23"/>
      <c r="M807" s="23"/>
      <c r="N807" s="23"/>
      <c r="O807" s="23"/>
      <c r="P807" s="23"/>
      <c r="Q807" s="23"/>
      <c r="R807" s="24"/>
      <c r="S807" s="22" t="s">
        <v>42</v>
      </c>
      <c r="T807" s="23"/>
      <c r="U807" s="23"/>
      <c r="V807" s="24"/>
      <c r="W807" s="22" t="s">
        <v>43</v>
      </c>
      <c r="X807" s="24"/>
      <c r="Y807" s="22" t="s">
        <v>44</v>
      </c>
      <c r="Z807" s="23"/>
      <c r="AA807" s="24"/>
      <c r="AB807" s="22" t="s">
        <v>45</v>
      </c>
      <c r="AC807" s="23"/>
      <c r="AD807" s="23"/>
      <c r="AE807" s="24"/>
      <c r="AF807" s="22" t="s">
        <v>46</v>
      </c>
      <c r="AG807" s="23"/>
      <c r="AH807" s="23"/>
      <c r="AI807" s="23"/>
      <c r="AJ807" s="23"/>
      <c r="AK807" s="24"/>
      <c r="AL807" s="22" t="s">
        <v>47</v>
      </c>
      <c r="AM807" s="24"/>
    </row>
    <row r="808" spans="1:77" ht="30" customHeight="1" x14ac:dyDescent="0.2">
      <c r="B808" s="26"/>
      <c r="C808" s="4" t="s">
        <v>48</v>
      </c>
      <c r="D808" s="4" t="s">
        <v>49</v>
      </c>
      <c r="E808" s="4" t="s">
        <v>50</v>
      </c>
      <c r="F808" s="4" t="s">
        <v>51</v>
      </c>
      <c r="G808" s="4" t="s">
        <v>52</v>
      </c>
      <c r="H808" s="4" t="s">
        <v>53</v>
      </c>
      <c r="I808" s="4" t="s">
        <v>54</v>
      </c>
      <c r="J808" s="4" t="s">
        <v>55</v>
      </c>
      <c r="K808" s="4" t="s">
        <v>56</v>
      </c>
      <c r="L808" s="4" t="s">
        <v>57</v>
      </c>
      <c r="M808" s="4" t="s">
        <v>58</v>
      </c>
      <c r="N808" s="4" t="s">
        <v>59</v>
      </c>
      <c r="O808" s="4" t="s">
        <v>60</v>
      </c>
      <c r="P808" s="4" t="s">
        <v>61</v>
      </c>
      <c r="Q808" s="4" t="s">
        <v>62</v>
      </c>
      <c r="R808" s="4" t="s">
        <v>63</v>
      </c>
      <c r="S808" s="4" t="s">
        <v>64</v>
      </c>
      <c r="T808" s="4" t="s">
        <v>65</v>
      </c>
      <c r="U808" s="4" t="s">
        <v>66</v>
      </c>
      <c r="V808" s="4" t="s">
        <v>67</v>
      </c>
      <c r="W808" s="4" t="s">
        <v>68</v>
      </c>
      <c r="X808" s="4" t="s">
        <v>69</v>
      </c>
      <c r="Y808" s="4" t="s">
        <v>70</v>
      </c>
      <c r="Z808" s="4" t="s">
        <v>71</v>
      </c>
      <c r="AA808" s="4" t="s">
        <v>72</v>
      </c>
      <c r="AB808" s="4" t="s">
        <v>73</v>
      </c>
      <c r="AC808" s="4" t="s">
        <v>74</v>
      </c>
      <c r="AD808" s="4" t="s">
        <v>75</v>
      </c>
      <c r="AE808" s="4" t="s">
        <v>76</v>
      </c>
      <c r="AF808" s="4" t="s">
        <v>77</v>
      </c>
      <c r="AG808" s="4" t="s">
        <v>78</v>
      </c>
      <c r="AH808" s="4" t="s">
        <v>79</v>
      </c>
      <c r="AI808" s="4" t="s">
        <v>80</v>
      </c>
      <c r="AJ808" s="4" t="s">
        <v>81</v>
      </c>
      <c r="AK808" s="4" t="s">
        <v>82</v>
      </c>
      <c r="AL808" s="4" t="s">
        <v>83</v>
      </c>
      <c r="AM808" s="4" t="s">
        <v>84</v>
      </c>
    </row>
    <row r="809" spans="1:77" ht="16" x14ac:dyDescent="0.2">
      <c r="A809" s="1" t="s">
        <v>85</v>
      </c>
      <c r="B809" s="5">
        <v>2110</v>
      </c>
      <c r="C809" s="5">
        <v>1132</v>
      </c>
      <c r="D809" s="5">
        <v>978</v>
      </c>
      <c r="E809" s="5">
        <v>212</v>
      </c>
      <c r="F809" s="5">
        <v>390</v>
      </c>
      <c r="G809" s="5">
        <v>380</v>
      </c>
      <c r="H809" s="5">
        <v>412</v>
      </c>
      <c r="I809" s="5">
        <v>359</v>
      </c>
      <c r="J809" s="5">
        <v>357</v>
      </c>
      <c r="K809" s="5">
        <v>277</v>
      </c>
      <c r="L809" s="5">
        <v>637</v>
      </c>
      <c r="M809" s="5">
        <v>342</v>
      </c>
      <c r="N809" s="5">
        <v>522</v>
      </c>
      <c r="O809" s="5">
        <v>1778</v>
      </c>
      <c r="P809" s="5">
        <v>171</v>
      </c>
      <c r="Q809" s="5">
        <v>107</v>
      </c>
      <c r="R809" s="5">
        <v>53</v>
      </c>
      <c r="S809" s="5">
        <v>437</v>
      </c>
      <c r="T809" s="5">
        <v>421</v>
      </c>
      <c r="U809" s="5">
        <v>389</v>
      </c>
      <c r="V809" s="5">
        <v>863</v>
      </c>
      <c r="W809" s="5">
        <v>1017</v>
      </c>
      <c r="X809" s="5">
        <v>1093</v>
      </c>
      <c r="Y809" s="5">
        <v>600</v>
      </c>
      <c r="Z809" s="5">
        <v>781</v>
      </c>
      <c r="AA809" s="5">
        <v>701</v>
      </c>
      <c r="AB809" s="5">
        <v>969</v>
      </c>
      <c r="AC809" s="5">
        <v>311</v>
      </c>
      <c r="AD809" s="5">
        <v>128</v>
      </c>
      <c r="AE809" s="5">
        <v>702</v>
      </c>
      <c r="AF809" s="5">
        <v>678</v>
      </c>
      <c r="AG809" s="5">
        <v>294</v>
      </c>
      <c r="AH809" s="5">
        <v>248</v>
      </c>
      <c r="AI809" s="5">
        <v>119</v>
      </c>
      <c r="AJ809" s="5">
        <v>78</v>
      </c>
      <c r="AK809" s="5">
        <v>95</v>
      </c>
      <c r="AL809" s="5">
        <v>604</v>
      </c>
      <c r="AM809" s="5">
        <v>710</v>
      </c>
    </row>
    <row r="810" spans="1:77" ht="16" x14ac:dyDescent="0.2">
      <c r="A810" s="1" t="s">
        <v>86</v>
      </c>
      <c r="B810" s="5">
        <v>2110</v>
      </c>
      <c r="C810" s="5">
        <v>1090</v>
      </c>
      <c r="D810" s="5">
        <v>1020</v>
      </c>
      <c r="E810" s="5">
        <v>222</v>
      </c>
      <c r="F810" s="5">
        <v>357</v>
      </c>
      <c r="G810" s="5">
        <v>344</v>
      </c>
      <c r="H810" s="5">
        <v>353</v>
      </c>
      <c r="I810" s="5">
        <v>338</v>
      </c>
      <c r="J810" s="5">
        <v>496</v>
      </c>
      <c r="K810" s="5">
        <v>274</v>
      </c>
      <c r="L810" s="5">
        <v>673</v>
      </c>
      <c r="M810" s="5">
        <v>339</v>
      </c>
      <c r="N810" s="5">
        <v>489</v>
      </c>
      <c r="O810" s="5">
        <v>1776</v>
      </c>
      <c r="P810" s="5">
        <v>176</v>
      </c>
      <c r="Q810" s="5">
        <v>99</v>
      </c>
      <c r="R810" s="5">
        <v>58</v>
      </c>
      <c r="S810" s="5">
        <v>601</v>
      </c>
      <c r="T810" s="5">
        <v>448</v>
      </c>
      <c r="U810" s="5">
        <v>350</v>
      </c>
      <c r="V810" s="5">
        <v>710</v>
      </c>
      <c r="W810" s="5">
        <v>1154</v>
      </c>
      <c r="X810" s="5">
        <v>956</v>
      </c>
      <c r="Y810" s="5">
        <v>621</v>
      </c>
      <c r="Z810" s="5">
        <v>788</v>
      </c>
      <c r="AA810" s="5">
        <v>677</v>
      </c>
      <c r="AB810" s="5">
        <v>865</v>
      </c>
      <c r="AC810" s="5">
        <v>271</v>
      </c>
      <c r="AD810" s="5">
        <v>71</v>
      </c>
      <c r="AE810" s="5">
        <v>903</v>
      </c>
      <c r="AF810" s="5">
        <v>514</v>
      </c>
      <c r="AG810" s="5">
        <v>363</v>
      </c>
      <c r="AH810" s="5">
        <v>212</v>
      </c>
      <c r="AI810" s="5">
        <v>181</v>
      </c>
      <c r="AJ810" s="5">
        <v>116</v>
      </c>
      <c r="AK810" s="5">
        <v>125</v>
      </c>
      <c r="AL810" s="5">
        <v>682</v>
      </c>
      <c r="AM810" s="5">
        <v>632</v>
      </c>
    </row>
    <row r="811" spans="1:77" ht="16" x14ac:dyDescent="0.2">
      <c r="A811" s="1" t="s">
        <v>240</v>
      </c>
      <c r="B811" s="5">
        <v>320</v>
      </c>
      <c r="C811" s="5">
        <v>172</v>
      </c>
      <c r="D811" s="5">
        <v>148</v>
      </c>
      <c r="E811" s="5">
        <v>34</v>
      </c>
      <c r="F811" s="5">
        <v>62</v>
      </c>
      <c r="G811" s="5">
        <v>60</v>
      </c>
      <c r="H811" s="5">
        <v>42</v>
      </c>
      <c r="I811" s="5">
        <v>56</v>
      </c>
      <c r="J811" s="5">
        <v>66</v>
      </c>
      <c r="K811" s="5">
        <v>34</v>
      </c>
      <c r="L811" s="5">
        <v>121</v>
      </c>
      <c r="M811" s="5">
        <v>46</v>
      </c>
      <c r="N811" s="5">
        <v>70</v>
      </c>
      <c r="O811" s="5">
        <v>271</v>
      </c>
      <c r="P811" s="5">
        <v>26</v>
      </c>
      <c r="Q811" s="5">
        <v>11</v>
      </c>
      <c r="R811" s="5">
        <v>11</v>
      </c>
      <c r="S811" s="5">
        <v>93</v>
      </c>
      <c r="T811" s="5">
        <v>80</v>
      </c>
      <c r="U811" s="5">
        <v>55</v>
      </c>
      <c r="V811" s="5">
        <v>92</v>
      </c>
      <c r="W811" s="5">
        <v>185</v>
      </c>
      <c r="X811" s="5">
        <v>136</v>
      </c>
      <c r="Y811" s="5">
        <v>88</v>
      </c>
      <c r="Z811" s="5">
        <v>131</v>
      </c>
      <c r="AA811" s="5">
        <v>99</v>
      </c>
      <c r="AB811" s="5">
        <v>123</v>
      </c>
      <c r="AC811" s="5">
        <v>52</v>
      </c>
      <c r="AD811" s="5">
        <v>10</v>
      </c>
      <c r="AE811" s="5">
        <v>136</v>
      </c>
      <c r="AF811" s="5">
        <v>76</v>
      </c>
      <c r="AG811" s="5">
        <v>60</v>
      </c>
      <c r="AH811" s="5">
        <v>25</v>
      </c>
      <c r="AI811" s="5">
        <v>41</v>
      </c>
      <c r="AJ811" s="5">
        <v>24</v>
      </c>
      <c r="AK811" s="5">
        <v>19</v>
      </c>
      <c r="AL811" s="5">
        <v>97</v>
      </c>
      <c r="AM811" s="5">
        <v>106</v>
      </c>
    </row>
    <row r="812" spans="1:77" ht="16" x14ac:dyDescent="0.2">
      <c r="B812" s="6">
        <v>0.15187574493734379</v>
      </c>
      <c r="C812" s="6">
        <v>0.15789472611286909</v>
      </c>
      <c r="D812" s="6">
        <v>0.14544121402331131</v>
      </c>
      <c r="E812" s="6">
        <v>0.1547444697246135</v>
      </c>
      <c r="F812" s="6">
        <v>0.17483692607460069</v>
      </c>
      <c r="G812" s="6">
        <v>0.17333511043458841</v>
      </c>
      <c r="H812" s="6">
        <v>0.1186469324290618</v>
      </c>
      <c r="I812" s="6">
        <v>0.1670826302794301</v>
      </c>
      <c r="J812" s="6">
        <v>0.13244353246188201</v>
      </c>
      <c r="K812" s="6">
        <v>0.12532706041848979</v>
      </c>
      <c r="L812" s="6">
        <v>0.1789943888922296</v>
      </c>
      <c r="M812" s="6">
        <v>0.1354234366033108</v>
      </c>
      <c r="N812" s="6">
        <v>0.14375136929711399</v>
      </c>
      <c r="O812" s="6">
        <v>0.15268147257659651</v>
      </c>
      <c r="P812" s="6">
        <v>0.14780188210967199</v>
      </c>
      <c r="Q812" s="6">
        <v>0.1083683409456542</v>
      </c>
      <c r="R812" s="6">
        <v>0.19726369306077429</v>
      </c>
      <c r="S812" s="6">
        <v>0.15532053135476179</v>
      </c>
      <c r="T812" s="6">
        <v>0.17777179827737011</v>
      </c>
      <c r="U812" s="6">
        <v>0.15796510782273951</v>
      </c>
      <c r="V812" s="6">
        <v>0.12958752707841931</v>
      </c>
      <c r="W812" s="6">
        <v>0.15989589271168239</v>
      </c>
      <c r="X812" s="6">
        <v>0.14219643932484829</v>
      </c>
      <c r="Y812" s="6">
        <v>0.14140452199650741</v>
      </c>
      <c r="Z812" s="6">
        <v>0.16640188837625919</v>
      </c>
      <c r="AA812" s="6">
        <v>0.14636622697389409</v>
      </c>
      <c r="AB812" s="6">
        <v>0.14165790833201031</v>
      </c>
      <c r="AC812" s="6">
        <v>0.1936439785411978</v>
      </c>
      <c r="AD812" s="6">
        <v>0.13766149508258929</v>
      </c>
      <c r="AE812" s="6">
        <v>0.15026351922637821</v>
      </c>
      <c r="AF812" s="6">
        <v>0.14710091032781619</v>
      </c>
      <c r="AG812" s="6">
        <v>0.1643836690380108</v>
      </c>
      <c r="AH812" s="6">
        <v>0.1194095866693117</v>
      </c>
      <c r="AI812" s="6">
        <v>0.22431987507536719</v>
      </c>
      <c r="AJ812" s="6">
        <v>0.20578934957524389</v>
      </c>
      <c r="AK812" s="6">
        <v>0.1547490541058299</v>
      </c>
      <c r="AL812" s="6">
        <v>0.14165132558028579</v>
      </c>
      <c r="AM812" s="6">
        <v>0.16836742391529549</v>
      </c>
    </row>
    <row r="813" spans="1:77" ht="16" x14ac:dyDescent="0.2">
      <c r="A813" s="1" t="s">
        <v>241</v>
      </c>
      <c r="B813" s="5">
        <v>337</v>
      </c>
      <c r="C813" s="5">
        <v>172</v>
      </c>
      <c r="D813" s="5">
        <v>165</v>
      </c>
      <c r="E813" s="5">
        <v>43</v>
      </c>
      <c r="F813" s="5">
        <v>55</v>
      </c>
      <c r="G813" s="5">
        <v>50</v>
      </c>
      <c r="H813" s="5">
        <v>64</v>
      </c>
      <c r="I813" s="5">
        <v>49</v>
      </c>
      <c r="J813" s="5">
        <v>76</v>
      </c>
      <c r="K813" s="5">
        <v>38</v>
      </c>
      <c r="L813" s="5">
        <v>101</v>
      </c>
      <c r="M813" s="5">
        <v>68</v>
      </c>
      <c r="N813" s="5">
        <v>88</v>
      </c>
      <c r="O813" s="5">
        <v>295</v>
      </c>
      <c r="P813" s="5">
        <v>19</v>
      </c>
      <c r="Q813" s="5">
        <v>13</v>
      </c>
      <c r="R813" s="5">
        <v>9</v>
      </c>
      <c r="S813" s="5">
        <v>85</v>
      </c>
      <c r="T813" s="5">
        <v>72</v>
      </c>
      <c r="U813" s="5">
        <v>56</v>
      </c>
      <c r="V813" s="5">
        <v>125</v>
      </c>
      <c r="W813" s="5">
        <v>191</v>
      </c>
      <c r="X813" s="5">
        <v>146</v>
      </c>
      <c r="Y813" s="5">
        <v>96</v>
      </c>
      <c r="Z813" s="5">
        <v>110</v>
      </c>
      <c r="AA813" s="5">
        <v>130</v>
      </c>
      <c r="AB813" s="5">
        <v>149</v>
      </c>
      <c r="AC813" s="5">
        <v>40</v>
      </c>
      <c r="AD813" s="5">
        <v>11</v>
      </c>
      <c r="AE813" s="5">
        <v>139</v>
      </c>
      <c r="AF813" s="5">
        <v>88</v>
      </c>
      <c r="AG813" s="5">
        <v>68</v>
      </c>
      <c r="AH813" s="5">
        <v>33</v>
      </c>
      <c r="AI813" s="5">
        <v>26</v>
      </c>
      <c r="AJ813" s="5">
        <v>22</v>
      </c>
      <c r="AK813" s="5">
        <v>17</v>
      </c>
      <c r="AL813" s="5">
        <v>105</v>
      </c>
      <c r="AM813" s="5">
        <v>115</v>
      </c>
    </row>
    <row r="814" spans="1:77" ht="16" x14ac:dyDescent="0.2">
      <c r="B814" s="6">
        <v>0.1598589053091338</v>
      </c>
      <c r="C814" s="6">
        <v>0.15814905570194579</v>
      </c>
      <c r="D814" s="6">
        <v>0.16168680272814151</v>
      </c>
      <c r="E814" s="6">
        <v>0.19300277473809549</v>
      </c>
      <c r="F814" s="6">
        <v>0.15455128459193609</v>
      </c>
      <c r="G814" s="6">
        <v>0.14639706668471841</v>
      </c>
      <c r="H814" s="6">
        <v>0.18080837791953019</v>
      </c>
      <c r="I814" s="6">
        <v>0.14379450343960121</v>
      </c>
      <c r="J814" s="6">
        <v>0.15424579182532841</v>
      </c>
      <c r="K814" s="6">
        <v>0.13833072089070361</v>
      </c>
      <c r="L814" s="6">
        <v>0.14937866960780499</v>
      </c>
      <c r="M814" s="6">
        <v>0.20095717865231649</v>
      </c>
      <c r="N814" s="6">
        <v>0.18065350697895649</v>
      </c>
      <c r="O814" s="6">
        <v>0.1661411695675804</v>
      </c>
      <c r="P814" s="6">
        <v>0.11025919109004401</v>
      </c>
      <c r="Q814" s="6">
        <v>0.1364323545668498</v>
      </c>
      <c r="R814" s="6">
        <v>0.16116036105658049</v>
      </c>
      <c r="S814" s="6">
        <v>0.1409891779106083</v>
      </c>
      <c r="T814" s="6">
        <v>0.160502270100293</v>
      </c>
      <c r="U814" s="6">
        <v>0.15970704088090759</v>
      </c>
      <c r="V814" s="6">
        <v>0.17551735849369951</v>
      </c>
      <c r="W814" s="6">
        <v>0.16537475518440939</v>
      </c>
      <c r="X814" s="6">
        <v>0.1532019710284134</v>
      </c>
      <c r="Y814" s="6">
        <v>0.15443402429576031</v>
      </c>
      <c r="Z814" s="6">
        <v>0.13959981732895341</v>
      </c>
      <c r="AA814" s="6">
        <v>0.1928212179476432</v>
      </c>
      <c r="AB814" s="6">
        <v>0.171715988418879</v>
      </c>
      <c r="AC814" s="6">
        <v>0.1461624315709581</v>
      </c>
      <c r="AD814" s="6">
        <v>0.14860686090610289</v>
      </c>
      <c r="AE814" s="6">
        <v>0.153488052489757</v>
      </c>
      <c r="AF814" s="6">
        <v>0.17172398895635169</v>
      </c>
      <c r="AG814" s="6">
        <v>0.1880473395228007</v>
      </c>
      <c r="AH814" s="6">
        <v>0.15729489321390991</v>
      </c>
      <c r="AI814" s="6">
        <v>0.14146810937827259</v>
      </c>
      <c r="AJ814" s="6">
        <v>0.18542417038159301</v>
      </c>
      <c r="AK814" s="6">
        <v>0.13231041210123931</v>
      </c>
      <c r="AL814" s="6">
        <v>0.15359098051914219</v>
      </c>
      <c r="AM814" s="6">
        <v>0.18259247501557799</v>
      </c>
    </row>
    <row r="815" spans="1:77" ht="16" x14ac:dyDescent="0.2">
      <c r="A815" s="1" t="s">
        <v>242</v>
      </c>
      <c r="B815" s="5">
        <v>314</v>
      </c>
      <c r="C815" s="5">
        <v>139</v>
      </c>
      <c r="D815" s="5">
        <v>175</v>
      </c>
      <c r="E815" s="5">
        <v>16</v>
      </c>
      <c r="F815" s="5">
        <v>65</v>
      </c>
      <c r="G815" s="5">
        <v>48</v>
      </c>
      <c r="H815" s="5">
        <v>51</v>
      </c>
      <c r="I815" s="5">
        <v>49</v>
      </c>
      <c r="J815" s="5">
        <v>85</v>
      </c>
      <c r="K815" s="5">
        <v>42</v>
      </c>
      <c r="L815" s="5">
        <v>95</v>
      </c>
      <c r="M815" s="5">
        <v>48</v>
      </c>
      <c r="N815" s="5">
        <v>74</v>
      </c>
      <c r="O815" s="5">
        <v>259</v>
      </c>
      <c r="P815" s="5">
        <v>29</v>
      </c>
      <c r="Q815" s="5">
        <v>21</v>
      </c>
      <c r="R815" s="5">
        <v>5</v>
      </c>
      <c r="S815" s="5">
        <v>82</v>
      </c>
      <c r="T815" s="5">
        <v>64</v>
      </c>
      <c r="U815" s="5">
        <v>50</v>
      </c>
      <c r="V815" s="5">
        <v>119</v>
      </c>
      <c r="W815" s="5">
        <v>197</v>
      </c>
      <c r="X815" s="5">
        <v>117</v>
      </c>
      <c r="Y815" s="5">
        <v>87</v>
      </c>
      <c r="Z815" s="5">
        <v>117</v>
      </c>
      <c r="AA815" s="5">
        <v>108</v>
      </c>
      <c r="AB815" s="5">
        <v>144</v>
      </c>
      <c r="AC815" s="5">
        <v>30</v>
      </c>
      <c r="AD815" s="5">
        <v>8</v>
      </c>
      <c r="AE815" s="5">
        <v>132</v>
      </c>
      <c r="AF815" s="5">
        <v>90</v>
      </c>
      <c r="AG815" s="5">
        <v>63</v>
      </c>
      <c r="AH815" s="5">
        <v>34</v>
      </c>
      <c r="AI815" s="5">
        <v>25</v>
      </c>
      <c r="AJ815" s="5">
        <v>15</v>
      </c>
      <c r="AK815" s="5">
        <v>25</v>
      </c>
      <c r="AL815" s="5">
        <v>114</v>
      </c>
      <c r="AM815" s="5">
        <v>99</v>
      </c>
    </row>
    <row r="816" spans="1:77" ht="16" x14ac:dyDescent="0.2">
      <c r="B816" s="6">
        <v>0.1487625494115497</v>
      </c>
      <c r="C816" s="6">
        <v>0.1272070057007923</v>
      </c>
      <c r="D816" s="6">
        <v>0.17180628527496239</v>
      </c>
      <c r="E816" s="6">
        <v>7.0713947050387901E-2</v>
      </c>
      <c r="F816" s="6">
        <v>0.1826243626663103</v>
      </c>
      <c r="G816" s="6">
        <v>0.13977053718758001</v>
      </c>
      <c r="H816" s="6">
        <v>0.14525511946859471</v>
      </c>
      <c r="I816" s="6">
        <v>0.14486348909908531</v>
      </c>
      <c r="J816" s="6">
        <v>0.17068049218342729</v>
      </c>
      <c r="K816" s="6">
        <v>0.15372433362056431</v>
      </c>
      <c r="L816" s="6">
        <v>0.14074695119405631</v>
      </c>
      <c r="M816" s="6">
        <v>0.14192706641319089</v>
      </c>
      <c r="N816" s="6">
        <v>0.15070097705287769</v>
      </c>
      <c r="O816" s="6">
        <v>0.14571561215291151</v>
      </c>
      <c r="P816" s="6">
        <v>0.16702399333367801</v>
      </c>
      <c r="Q816" s="6">
        <v>0.2105123814481413</v>
      </c>
      <c r="R816" s="6">
        <v>8.4497796524590482E-2</v>
      </c>
      <c r="S816" s="6">
        <v>0.13553087244115289</v>
      </c>
      <c r="T816" s="6">
        <v>0.14190854349497331</v>
      </c>
      <c r="U816" s="6">
        <v>0.1431867656884292</v>
      </c>
      <c r="V816" s="6">
        <v>0.1670579128473659</v>
      </c>
      <c r="W816" s="6">
        <v>0.1705049136986839</v>
      </c>
      <c r="X816" s="6">
        <v>0.1225222612529269</v>
      </c>
      <c r="Y816" s="6">
        <v>0.13931975783994541</v>
      </c>
      <c r="Z816" s="6">
        <v>0.1485226385881131</v>
      </c>
      <c r="AA816" s="6">
        <v>0.16022013299239121</v>
      </c>
      <c r="AB816" s="6">
        <v>0.16620353753815309</v>
      </c>
      <c r="AC816" s="6">
        <v>0.1090732980919549</v>
      </c>
      <c r="AD816" s="6">
        <v>0.1156996468652623</v>
      </c>
      <c r="AE816" s="6">
        <v>0.1465473975942321</v>
      </c>
      <c r="AF816" s="6">
        <v>0.17442313856540859</v>
      </c>
      <c r="AG816" s="6">
        <v>0.1732378094111536</v>
      </c>
      <c r="AH816" s="6">
        <v>0.16260308095749909</v>
      </c>
      <c r="AI816" s="6">
        <v>0.13539997173508131</v>
      </c>
      <c r="AJ816" s="6">
        <v>0.12953523840147491</v>
      </c>
      <c r="AK816" s="6">
        <v>0.20012359083578729</v>
      </c>
      <c r="AL816" s="6">
        <v>0.1665771089177574</v>
      </c>
      <c r="AM816" s="6">
        <v>0.15628918370197969</v>
      </c>
    </row>
    <row r="817" spans="1:77" ht="16" x14ac:dyDescent="0.2">
      <c r="A817" s="1" t="s">
        <v>243</v>
      </c>
      <c r="B817" s="5">
        <v>1138</v>
      </c>
      <c r="C817" s="5">
        <v>607</v>
      </c>
      <c r="D817" s="5">
        <v>531</v>
      </c>
      <c r="E817" s="5">
        <v>129</v>
      </c>
      <c r="F817" s="5">
        <v>174</v>
      </c>
      <c r="G817" s="5">
        <v>186</v>
      </c>
      <c r="H817" s="5">
        <v>196</v>
      </c>
      <c r="I817" s="5">
        <v>184</v>
      </c>
      <c r="J817" s="5">
        <v>269</v>
      </c>
      <c r="K817" s="5">
        <v>160</v>
      </c>
      <c r="L817" s="5">
        <v>357</v>
      </c>
      <c r="M817" s="5">
        <v>177</v>
      </c>
      <c r="N817" s="5">
        <v>257</v>
      </c>
      <c r="O817" s="5">
        <v>951</v>
      </c>
      <c r="P817" s="5">
        <v>101</v>
      </c>
      <c r="Q817" s="5">
        <v>54</v>
      </c>
      <c r="R817" s="5">
        <v>32</v>
      </c>
      <c r="S817" s="5">
        <v>342</v>
      </c>
      <c r="T817" s="5">
        <v>233</v>
      </c>
      <c r="U817" s="5">
        <v>189</v>
      </c>
      <c r="V817" s="5">
        <v>375</v>
      </c>
      <c r="W817" s="5">
        <v>582</v>
      </c>
      <c r="X817" s="5">
        <v>557</v>
      </c>
      <c r="Y817" s="5">
        <v>351</v>
      </c>
      <c r="Z817" s="5">
        <v>430</v>
      </c>
      <c r="AA817" s="5">
        <v>339</v>
      </c>
      <c r="AB817" s="5">
        <v>450</v>
      </c>
      <c r="AC817" s="5">
        <v>149</v>
      </c>
      <c r="AD817" s="5">
        <v>42</v>
      </c>
      <c r="AE817" s="5">
        <v>496</v>
      </c>
      <c r="AF817" s="5">
        <v>261</v>
      </c>
      <c r="AG817" s="5">
        <v>172</v>
      </c>
      <c r="AH817" s="5">
        <v>119</v>
      </c>
      <c r="AI817" s="5">
        <v>91</v>
      </c>
      <c r="AJ817" s="5">
        <v>56</v>
      </c>
      <c r="AK817" s="5">
        <v>64</v>
      </c>
      <c r="AL817" s="5">
        <v>367</v>
      </c>
      <c r="AM817" s="5">
        <v>311</v>
      </c>
    </row>
    <row r="818" spans="1:77" ht="16" x14ac:dyDescent="0.2">
      <c r="B818" s="6">
        <v>0.5395028003419714</v>
      </c>
      <c r="C818" s="6">
        <v>0.55674921248439335</v>
      </c>
      <c r="D818" s="6">
        <v>0.52106569797358582</v>
      </c>
      <c r="E818" s="6">
        <v>0.58153880848690342</v>
      </c>
      <c r="F818" s="6">
        <v>0.48798742666715339</v>
      </c>
      <c r="G818" s="6">
        <v>0.54049728569311295</v>
      </c>
      <c r="H818" s="6">
        <v>0.55528957018281266</v>
      </c>
      <c r="I818" s="6">
        <v>0.544259377181883</v>
      </c>
      <c r="J818" s="6">
        <v>0.54263018352936154</v>
      </c>
      <c r="K818" s="6">
        <v>0.58261788507024226</v>
      </c>
      <c r="L818" s="6">
        <v>0.53087999030590993</v>
      </c>
      <c r="M818" s="6">
        <v>0.52169231833118068</v>
      </c>
      <c r="N818" s="6">
        <v>0.52489414667105128</v>
      </c>
      <c r="O818" s="6">
        <v>0.53546174570291116</v>
      </c>
      <c r="P818" s="6">
        <v>0.57491493346660605</v>
      </c>
      <c r="Q818" s="6">
        <v>0.54468692303935484</v>
      </c>
      <c r="R818" s="6">
        <v>0.55707814935805466</v>
      </c>
      <c r="S818" s="6">
        <v>0.56815941829347616</v>
      </c>
      <c r="T818" s="6">
        <v>0.51981738812736233</v>
      </c>
      <c r="U818" s="6">
        <v>0.53914108560792207</v>
      </c>
      <c r="V818" s="6">
        <v>0.52783720158051584</v>
      </c>
      <c r="W818" s="6">
        <v>0.50422443840522457</v>
      </c>
      <c r="X818" s="6">
        <v>0.58207932839381138</v>
      </c>
      <c r="Y818" s="6">
        <v>0.56484169586778776</v>
      </c>
      <c r="Z818" s="6">
        <v>0.54547565570667544</v>
      </c>
      <c r="AA818" s="6">
        <v>0.50059242208607113</v>
      </c>
      <c r="AB818" s="6">
        <v>0.52042256571095846</v>
      </c>
      <c r="AC818" s="6">
        <v>0.55112029179588884</v>
      </c>
      <c r="AD818" s="6">
        <v>0.59803199714604616</v>
      </c>
      <c r="AE818" s="6">
        <v>0.54970103068963339</v>
      </c>
      <c r="AF818" s="6">
        <v>0.50675196215042206</v>
      </c>
      <c r="AG818" s="6">
        <v>0.47433118202803359</v>
      </c>
      <c r="AH818" s="6">
        <v>0.56069243915927969</v>
      </c>
      <c r="AI818" s="6">
        <v>0.4988120438112788</v>
      </c>
      <c r="AJ818" s="6">
        <v>0.47925124164168798</v>
      </c>
      <c r="AK818" s="6">
        <v>0.5128169429571432</v>
      </c>
      <c r="AL818" s="6">
        <v>0.5381805849828144</v>
      </c>
      <c r="AM818" s="6">
        <v>0.49275091736714699</v>
      </c>
    </row>
    <row r="819" spans="1:77" ht="16" x14ac:dyDescent="0.2">
      <c r="A819" s="1" t="s">
        <v>244</v>
      </c>
      <c r="B819" s="5">
        <v>972</v>
      </c>
      <c r="C819" s="5">
        <v>483</v>
      </c>
      <c r="D819" s="5">
        <v>488</v>
      </c>
      <c r="E819" s="5">
        <v>93</v>
      </c>
      <c r="F819" s="5">
        <v>183</v>
      </c>
      <c r="G819" s="5">
        <v>158</v>
      </c>
      <c r="H819" s="5">
        <v>157</v>
      </c>
      <c r="I819" s="5">
        <v>154</v>
      </c>
      <c r="J819" s="5">
        <v>227</v>
      </c>
      <c r="K819" s="5">
        <v>114</v>
      </c>
      <c r="L819" s="5">
        <v>316</v>
      </c>
      <c r="M819" s="5">
        <v>162</v>
      </c>
      <c r="N819" s="5">
        <v>232</v>
      </c>
      <c r="O819" s="5">
        <v>825</v>
      </c>
      <c r="P819" s="5">
        <v>75</v>
      </c>
      <c r="Q819" s="5">
        <v>45</v>
      </c>
      <c r="R819" s="5">
        <v>26</v>
      </c>
      <c r="S819" s="5">
        <v>260</v>
      </c>
      <c r="T819" s="5">
        <v>215</v>
      </c>
      <c r="U819" s="5">
        <v>161</v>
      </c>
      <c r="V819" s="5">
        <v>335</v>
      </c>
      <c r="W819" s="5">
        <v>572</v>
      </c>
      <c r="X819" s="5">
        <v>400</v>
      </c>
      <c r="Y819" s="5">
        <v>270</v>
      </c>
      <c r="Z819" s="5">
        <v>358</v>
      </c>
      <c r="AA819" s="5">
        <v>338</v>
      </c>
      <c r="AB819" s="5">
        <v>415</v>
      </c>
      <c r="AC819" s="5">
        <v>122</v>
      </c>
      <c r="AD819" s="5">
        <v>29</v>
      </c>
      <c r="AE819" s="5">
        <v>407</v>
      </c>
      <c r="AF819" s="5">
        <v>254</v>
      </c>
      <c r="AG819" s="5">
        <v>191</v>
      </c>
      <c r="AH819" s="5">
        <v>93</v>
      </c>
      <c r="AI819" s="5">
        <v>91</v>
      </c>
      <c r="AJ819" s="5">
        <v>61</v>
      </c>
      <c r="AK819" s="5">
        <v>61</v>
      </c>
      <c r="AL819" s="5">
        <v>315</v>
      </c>
      <c r="AM819" s="5">
        <v>321</v>
      </c>
    </row>
    <row r="820" spans="1:77" ht="16" x14ac:dyDescent="0.2">
      <c r="B820" s="6">
        <v>0.46049719965802688</v>
      </c>
      <c r="C820" s="6">
        <v>0.44325078751560743</v>
      </c>
      <c r="D820" s="6">
        <v>0.47893430202641513</v>
      </c>
      <c r="E820" s="6">
        <v>0.4184611915130968</v>
      </c>
      <c r="F820" s="6">
        <v>0.512012573332847</v>
      </c>
      <c r="G820" s="6">
        <v>0.45950271430688711</v>
      </c>
      <c r="H820" s="6">
        <v>0.44471042981718661</v>
      </c>
      <c r="I820" s="6">
        <v>0.45574062281811689</v>
      </c>
      <c r="J820" s="6">
        <v>0.45736981647063779</v>
      </c>
      <c r="K820" s="6">
        <v>0.41738211492975791</v>
      </c>
      <c r="L820" s="6">
        <v>0.46912000969409112</v>
      </c>
      <c r="M820" s="6">
        <v>0.47830768166881787</v>
      </c>
      <c r="N820" s="6">
        <v>0.4751058533289485</v>
      </c>
      <c r="O820" s="6">
        <v>0.46453825429708823</v>
      </c>
      <c r="P820" s="6">
        <v>0.42508506653339401</v>
      </c>
      <c r="Q820" s="6">
        <v>0.45531307696064521</v>
      </c>
      <c r="R820" s="6">
        <v>0.44292185064194539</v>
      </c>
      <c r="S820" s="6">
        <v>0.43184058170652312</v>
      </c>
      <c r="T820" s="6">
        <v>0.48018261187263622</v>
      </c>
      <c r="U820" s="6">
        <v>0.46085891439207621</v>
      </c>
      <c r="V820" s="6">
        <v>0.47216279841948472</v>
      </c>
      <c r="W820" s="6">
        <v>0.49577556159477532</v>
      </c>
      <c r="X820" s="6">
        <v>0.41792067160618918</v>
      </c>
      <c r="Y820" s="6">
        <v>0.43515830413221301</v>
      </c>
      <c r="Z820" s="6">
        <v>0.45452434429332639</v>
      </c>
      <c r="AA820" s="6">
        <v>0.49940757791392859</v>
      </c>
      <c r="AB820" s="6">
        <v>0.47957743428904293</v>
      </c>
      <c r="AC820" s="6">
        <v>0.44887970820411083</v>
      </c>
      <c r="AD820" s="6">
        <v>0.40196800285395462</v>
      </c>
      <c r="AE820" s="6">
        <v>0.45029896931036761</v>
      </c>
      <c r="AF820" s="6">
        <v>0.49324803784957671</v>
      </c>
      <c r="AG820" s="6">
        <v>0.52566881797196496</v>
      </c>
      <c r="AH820" s="6">
        <v>0.43930756084072048</v>
      </c>
      <c r="AI820" s="6">
        <v>0.50118795618872103</v>
      </c>
      <c r="AJ820" s="6">
        <v>0.52074875835831169</v>
      </c>
      <c r="AK820" s="6">
        <v>0.48718305704285653</v>
      </c>
      <c r="AL820" s="6">
        <v>0.46181941501718582</v>
      </c>
      <c r="AM820" s="6">
        <v>0.50724908263285329</v>
      </c>
    </row>
    <row r="822" spans="1:77" ht="16" x14ac:dyDescent="0.2">
      <c r="A822" s="3" t="str">
        <f>HYPERLINK("#Contents!A1","Contents")</f>
        <v>Contents</v>
      </c>
    </row>
    <row r="823" spans="1:77" ht="16" x14ac:dyDescent="0.2">
      <c r="A823" s="2" t="s">
        <v>253</v>
      </c>
      <c r="BY823" t="s">
        <v>254</v>
      </c>
    </row>
    <row r="824" spans="1:77" ht="16" x14ac:dyDescent="0.2">
      <c r="A824" s="1" t="s">
        <v>37</v>
      </c>
    </row>
    <row r="826" spans="1:77" ht="30" customHeight="1" x14ac:dyDescent="0.2">
      <c r="B826" s="25" t="s">
        <v>38</v>
      </c>
      <c r="C826" s="22" t="s">
        <v>39</v>
      </c>
      <c r="D826" s="24"/>
      <c r="E826" s="22" t="s">
        <v>40</v>
      </c>
      <c r="F826" s="23"/>
      <c r="G826" s="23"/>
      <c r="H826" s="23"/>
      <c r="I826" s="23"/>
      <c r="J826" s="24"/>
      <c r="K826" s="22" t="s">
        <v>41</v>
      </c>
      <c r="L826" s="23"/>
      <c r="M826" s="23"/>
      <c r="N826" s="23"/>
      <c r="O826" s="23"/>
      <c r="P826" s="23"/>
      <c r="Q826" s="23"/>
      <c r="R826" s="24"/>
      <c r="S826" s="22" t="s">
        <v>42</v>
      </c>
      <c r="T826" s="23"/>
      <c r="U826" s="23"/>
      <c r="V826" s="24"/>
      <c r="W826" s="22" t="s">
        <v>43</v>
      </c>
      <c r="X826" s="24"/>
      <c r="Y826" s="22" t="s">
        <v>44</v>
      </c>
      <c r="Z826" s="23"/>
      <c r="AA826" s="24"/>
      <c r="AB826" s="22" t="s">
        <v>45</v>
      </c>
      <c r="AC826" s="23"/>
      <c r="AD826" s="23"/>
      <c r="AE826" s="24"/>
      <c r="AF826" s="22" t="s">
        <v>46</v>
      </c>
      <c r="AG826" s="23"/>
      <c r="AH826" s="23"/>
      <c r="AI826" s="23"/>
      <c r="AJ826" s="23"/>
      <c r="AK826" s="24"/>
      <c r="AL826" s="22" t="s">
        <v>47</v>
      </c>
      <c r="AM826" s="24"/>
    </row>
    <row r="827" spans="1:77" ht="30" customHeight="1" x14ac:dyDescent="0.2">
      <c r="B827" s="26"/>
      <c r="C827" s="4" t="s">
        <v>48</v>
      </c>
      <c r="D827" s="4" t="s">
        <v>49</v>
      </c>
      <c r="E827" s="4" t="s">
        <v>50</v>
      </c>
      <c r="F827" s="4" t="s">
        <v>51</v>
      </c>
      <c r="G827" s="4" t="s">
        <v>52</v>
      </c>
      <c r="H827" s="4" t="s">
        <v>53</v>
      </c>
      <c r="I827" s="4" t="s">
        <v>54</v>
      </c>
      <c r="J827" s="4" t="s">
        <v>55</v>
      </c>
      <c r="K827" s="4" t="s">
        <v>56</v>
      </c>
      <c r="L827" s="4" t="s">
        <v>57</v>
      </c>
      <c r="M827" s="4" t="s">
        <v>58</v>
      </c>
      <c r="N827" s="4" t="s">
        <v>59</v>
      </c>
      <c r="O827" s="4" t="s">
        <v>60</v>
      </c>
      <c r="P827" s="4" t="s">
        <v>61</v>
      </c>
      <c r="Q827" s="4" t="s">
        <v>62</v>
      </c>
      <c r="R827" s="4" t="s">
        <v>63</v>
      </c>
      <c r="S827" s="4" t="s">
        <v>64</v>
      </c>
      <c r="T827" s="4" t="s">
        <v>65</v>
      </c>
      <c r="U827" s="4" t="s">
        <v>66</v>
      </c>
      <c r="V827" s="4" t="s">
        <v>67</v>
      </c>
      <c r="W827" s="4" t="s">
        <v>68</v>
      </c>
      <c r="X827" s="4" t="s">
        <v>69</v>
      </c>
      <c r="Y827" s="4" t="s">
        <v>70</v>
      </c>
      <c r="Z827" s="4" t="s">
        <v>71</v>
      </c>
      <c r="AA827" s="4" t="s">
        <v>72</v>
      </c>
      <c r="AB827" s="4" t="s">
        <v>73</v>
      </c>
      <c r="AC827" s="4" t="s">
        <v>74</v>
      </c>
      <c r="AD827" s="4" t="s">
        <v>75</v>
      </c>
      <c r="AE827" s="4" t="s">
        <v>76</v>
      </c>
      <c r="AF827" s="4" t="s">
        <v>77</v>
      </c>
      <c r="AG827" s="4" t="s">
        <v>78</v>
      </c>
      <c r="AH827" s="4" t="s">
        <v>79</v>
      </c>
      <c r="AI827" s="4" t="s">
        <v>80</v>
      </c>
      <c r="AJ827" s="4" t="s">
        <v>81</v>
      </c>
      <c r="AK827" s="4" t="s">
        <v>82</v>
      </c>
      <c r="AL827" s="4" t="s">
        <v>83</v>
      </c>
      <c r="AM827" s="4" t="s">
        <v>84</v>
      </c>
    </row>
    <row r="828" spans="1:77" ht="16" x14ac:dyDescent="0.2">
      <c r="A828" s="1" t="s">
        <v>85</v>
      </c>
      <c r="B828" s="5">
        <v>2110</v>
      </c>
      <c r="C828" s="5">
        <v>1132</v>
      </c>
      <c r="D828" s="5">
        <v>978</v>
      </c>
      <c r="E828" s="5">
        <v>212</v>
      </c>
      <c r="F828" s="5">
        <v>390</v>
      </c>
      <c r="G828" s="5">
        <v>380</v>
      </c>
      <c r="H828" s="5">
        <v>412</v>
      </c>
      <c r="I828" s="5">
        <v>359</v>
      </c>
      <c r="J828" s="5">
        <v>357</v>
      </c>
      <c r="K828" s="5">
        <v>277</v>
      </c>
      <c r="L828" s="5">
        <v>637</v>
      </c>
      <c r="M828" s="5">
        <v>342</v>
      </c>
      <c r="N828" s="5">
        <v>522</v>
      </c>
      <c r="O828" s="5">
        <v>1778</v>
      </c>
      <c r="P828" s="5">
        <v>171</v>
      </c>
      <c r="Q828" s="5">
        <v>107</v>
      </c>
      <c r="R828" s="5">
        <v>53</v>
      </c>
      <c r="S828" s="5">
        <v>437</v>
      </c>
      <c r="T828" s="5">
        <v>421</v>
      </c>
      <c r="U828" s="5">
        <v>389</v>
      </c>
      <c r="V828" s="5">
        <v>863</v>
      </c>
      <c r="W828" s="5">
        <v>1017</v>
      </c>
      <c r="X828" s="5">
        <v>1093</v>
      </c>
      <c r="Y828" s="5">
        <v>600</v>
      </c>
      <c r="Z828" s="5">
        <v>781</v>
      </c>
      <c r="AA828" s="5">
        <v>701</v>
      </c>
      <c r="AB828" s="5">
        <v>969</v>
      </c>
      <c r="AC828" s="5">
        <v>311</v>
      </c>
      <c r="AD828" s="5">
        <v>128</v>
      </c>
      <c r="AE828" s="5">
        <v>702</v>
      </c>
      <c r="AF828" s="5">
        <v>678</v>
      </c>
      <c r="AG828" s="5">
        <v>294</v>
      </c>
      <c r="AH828" s="5">
        <v>248</v>
      </c>
      <c r="AI828" s="5">
        <v>119</v>
      </c>
      <c r="AJ828" s="5">
        <v>78</v>
      </c>
      <c r="AK828" s="5">
        <v>95</v>
      </c>
      <c r="AL828" s="5">
        <v>604</v>
      </c>
      <c r="AM828" s="5">
        <v>710</v>
      </c>
    </row>
    <row r="829" spans="1:77" ht="16" x14ac:dyDescent="0.2">
      <c r="A829" s="1" t="s">
        <v>86</v>
      </c>
      <c r="B829" s="5">
        <v>2110</v>
      </c>
      <c r="C829" s="5">
        <v>1090</v>
      </c>
      <c r="D829" s="5">
        <v>1020</v>
      </c>
      <c r="E829" s="5">
        <v>222</v>
      </c>
      <c r="F829" s="5">
        <v>357</v>
      </c>
      <c r="G829" s="5">
        <v>344</v>
      </c>
      <c r="H829" s="5">
        <v>353</v>
      </c>
      <c r="I829" s="5">
        <v>338</v>
      </c>
      <c r="J829" s="5">
        <v>496</v>
      </c>
      <c r="K829" s="5">
        <v>274</v>
      </c>
      <c r="L829" s="5">
        <v>673</v>
      </c>
      <c r="M829" s="5">
        <v>339</v>
      </c>
      <c r="N829" s="5">
        <v>489</v>
      </c>
      <c r="O829" s="5">
        <v>1776</v>
      </c>
      <c r="P829" s="5">
        <v>176</v>
      </c>
      <c r="Q829" s="5">
        <v>99</v>
      </c>
      <c r="R829" s="5">
        <v>58</v>
      </c>
      <c r="S829" s="5">
        <v>601</v>
      </c>
      <c r="T829" s="5">
        <v>448</v>
      </c>
      <c r="U829" s="5">
        <v>350</v>
      </c>
      <c r="V829" s="5">
        <v>710</v>
      </c>
      <c r="W829" s="5">
        <v>1154</v>
      </c>
      <c r="X829" s="5">
        <v>956</v>
      </c>
      <c r="Y829" s="5">
        <v>621</v>
      </c>
      <c r="Z829" s="5">
        <v>788</v>
      </c>
      <c r="AA829" s="5">
        <v>677</v>
      </c>
      <c r="AB829" s="5">
        <v>865</v>
      </c>
      <c r="AC829" s="5">
        <v>271</v>
      </c>
      <c r="AD829" s="5">
        <v>71</v>
      </c>
      <c r="AE829" s="5">
        <v>903</v>
      </c>
      <c r="AF829" s="5">
        <v>514</v>
      </c>
      <c r="AG829" s="5">
        <v>363</v>
      </c>
      <c r="AH829" s="5">
        <v>212</v>
      </c>
      <c r="AI829" s="5">
        <v>181</v>
      </c>
      <c r="AJ829" s="5">
        <v>116</v>
      </c>
      <c r="AK829" s="5">
        <v>125</v>
      </c>
      <c r="AL829" s="5">
        <v>682</v>
      </c>
      <c r="AM829" s="5">
        <v>632</v>
      </c>
    </row>
    <row r="830" spans="1:77" ht="16" x14ac:dyDescent="0.2">
      <c r="A830" s="1" t="s">
        <v>240</v>
      </c>
      <c r="B830" s="5">
        <v>301</v>
      </c>
      <c r="C830" s="5">
        <v>149</v>
      </c>
      <c r="D830" s="5">
        <v>153</v>
      </c>
      <c r="E830" s="5">
        <v>17</v>
      </c>
      <c r="F830" s="5">
        <v>62</v>
      </c>
      <c r="G830" s="5">
        <v>57</v>
      </c>
      <c r="H830" s="5">
        <v>65</v>
      </c>
      <c r="I830" s="5">
        <v>44</v>
      </c>
      <c r="J830" s="5">
        <v>56</v>
      </c>
      <c r="K830" s="5">
        <v>37</v>
      </c>
      <c r="L830" s="5">
        <v>96</v>
      </c>
      <c r="M830" s="5">
        <v>63</v>
      </c>
      <c r="N830" s="5">
        <v>58</v>
      </c>
      <c r="O830" s="5">
        <v>255</v>
      </c>
      <c r="P830" s="5">
        <v>30</v>
      </c>
      <c r="Q830" s="5">
        <v>7</v>
      </c>
      <c r="R830" s="5">
        <v>9</v>
      </c>
      <c r="S830" s="5">
        <v>85</v>
      </c>
      <c r="T830" s="5">
        <v>68</v>
      </c>
      <c r="U830" s="5">
        <v>32</v>
      </c>
      <c r="V830" s="5">
        <v>115</v>
      </c>
      <c r="W830" s="5">
        <v>158</v>
      </c>
      <c r="X830" s="5">
        <v>143</v>
      </c>
      <c r="Y830" s="5">
        <v>97</v>
      </c>
      <c r="Z830" s="5">
        <v>94</v>
      </c>
      <c r="AA830" s="5">
        <v>105</v>
      </c>
      <c r="AB830" s="5">
        <v>137</v>
      </c>
      <c r="AC830" s="5">
        <v>43</v>
      </c>
      <c r="AD830" s="5">
        <v>10</v>
      </c>
      <c r="AE830" s="5">
        <v>111</v>
      </c>
      <c r="AF830" s="5">
        <v>84</v>
      </c>
      <c r="AG830" s="5">
        <v>60</v>
      </c>
      <c r="AH830" s="5">
        <v>26</v>
      </c>
      <c r="AI830" s="5">
        <v>18</v>
      </c>
      <c r="AJ830" s="5">
        <v>11</v>
      </c>
      <c r="AK830" s="5">
        <v>21</v>
      </c>
      <c r="AL830" s="5">
        <v>90</v>
      </c>
      <c r="AM830" s="5">
        <v>96</v>
      </c>
    </row>
    <row r="831" spans="1:77" ht="16" x14ac:dyDescent="0.2">
      <c r="B831" s="6">
        <v>0.14278212384333819</v>
      </c>
      <c r="C831" s="6">
        <v>0.13645353546342379</v>
      </c>
      <c r="D831" s="6">
        <v>0.14954763720602091</v>
      </c>
      <c r="E831" s="6">
        <v>7.644068223824485E-2</v>
      </c>
      <c r="F831" s="6">
        <v>0.1732446630606001</v>
      </c>
      <c r="G831" s="6">
        <v>0.16528387259373509</v>
      </c>
      <c r="H831" s="6">
        <v>0.18457401623905589</v>
      </c>
      <c r="I831" s="6">
        <v>0.13028680664707759</v>
      </c>
      <c r="J831" s="6">
        <v>0.1136520313218759</v>
      </c>
      <c r="K831" s="6">
        <v>0.13567032116404101</v>
      </c>
      <c r="L831" s="6">
        <v>0.14301451214410901</v>
      </c>
      <c r="M831" s="6">
        <v>0.18622498710548549</v>
      </c>
      <c r="N831" s="6">
        <v>0.1193004373821977</v>
      </c>
      <c r="O831" s="6">
        <v>0.14361228344289381</v>
      </c>
      <c r="P831" s="6">
        <v>0.16983558596165929</v>
      </c>
      <c r="Q831" s="6">
        <v>7.4397496763430063E-2</v>
      </c>
      <c r="R831" s="6">
        <v>0.15445478660072021</v>
      </c>
      <c r="S831" s="6">
        <v>0.14211608096132161</v>
      </c>
      <c r="T831" s="6">
        <v>0.15248451713200009</v>
      </c>
      <c r="U831" s="6">
        <v>9.1126733371010113E-2</v>
      </c>
      <c r="V831" s="6">
        <v>0.16270976462444811</v>
      </c>
      <c r="W831" s="6">
        <v>0.13677111759526561</v>
      </c>
      <c r="X831" s="6">
        <v>0.15003664933972369</v>
      </c>
      <c r="Y831" s="6">
        <v>0.15675975759969821</v>
      </c>
      <c r="Z831" s="6">
        <v>0.1193924642795179</v>
      </c>
      <c r="AA831" s="6">
        <v>0.15520151463821971</v>
      </c>
      <c r="AB831" s="6">
        <v>0.1588215956100989</v>
      </c>
      <c r="AC831" s="6">
        <v>0.1594848864389333</v>
      </c>
      <c r="AD831" s="6">
        <v>0.13654738012598289</v>
      </c>
      <c r="AE831" s="6">
        <v>0.1228973429408426</v>
      </c>
      <c r="AF831" s="6">
        <v>0.1631233270091752</v>
      </c>
      <c r="AG831" s="6">
        <v>0.16460925122546829</v>
      </c>
      <c r="AH831" s="6">
        <v>0.1247635783438354</v>
      </c>
      <c r="AI831" s="6">
        <v>9.8350073963931847E-2</v>
      </c>
      <c r="AJ831" s="6">
        <v>9.1888629181105116E-2</v>
      </c>
      <c r="AK831" s="6">
        <v>0.17007813006192801</v>
      </c>
      <c r="AL831" s="6">
        <v>0.13204922265589769</v>
      </c>
      <c r="AM831" s="6">
        <v>0.152270931752018</v>
      </c>
    </row>
    <row r="832" spans="1:77" ht="16" x14ac:dyDescent="0.2">
      <c r="A832" s="1" t="s">
        <v>241</v>
      </c>
      <c r="B832" s="5">
        <v>315</v>
      </c>
      <c r="C832" s="5">
        <v>146</v>
      </c>
      <c r="D832" s="5">
        <v>169</v>
      </c>
      <c r="E832" s="5">
        <v>31</v>
      </c>
      <c r="F832" s="5">
        <v>40</v>
      </c>
      <c r="G832" s="5">
        <v>56</v>
      </c>
      <c r="H832" s="5">
        <v>55</v>
      </c>
      <c r="I832" s="5">
        <v>54</v>
      </c>
      <c r="J832" s="5">
        <v>79</v>
      </c>
      <c r="K832" s="5">
        <v>29</v>
      </c>
      <c r="L832" s="5">
        <v>99</v>
      </c>
      <c r="M832" s="5">
        <v>56</v>
      </c>
      <c r="N832" s="5">
        <v>75</v>
      </c>
      <c r="O832" s="5">
        <v>259</v>
      </c>
      <c r="P832" s="5">
        <v>20</v>
      </c>
      <c r="Q832" s="5">
        <v>26</v>
      </c>
      <c r="R832" s="5">
        <v>10</v>
      </c>
      <c r="S832" s="5">
        <v>87</v>
      </c>
      <c r="T832" s="5">
        <v>69</v>
      </c>
      <c r="U832" s="5">
        <v>49</v>
      </c>
      <c r="V832" s="5">
        <v>109</v>
      </c>
      <c r="W832" s="5">
        <v>178</v>
      </c>
      <c r="X832" s="5">
        <v>137</v>
      </c>
      <c r="Y832" s="5">
        <v>77</v>
      </c>
      <c r="Z832" s="5">
        <v>125</v>
      </c>
      <c r="AA832" s="5">
        <v>107</v>
      </c>
      <c r="AB832" s="5">
        <v>140</v>
      </c>
      <c r="AC832" s="5">
        <v>48</v>
      </c>
      <c r="AD832" s="5">
        <v>12</v>
      </c>
      <c r="AE832" s="5">
        <v>115</v>
      </c>
      <c r="AF832" s="5">
        <v>84</v>
      </c>
      <c r="AG832" s="5">
        <v>47</v>
      </c>
      <c r="AH832" s="5">
        <v>36</v>
      </c>
      <c r="AI832" s="5">
        <v>34</v>
      </c>
      <c r="AJ832" s="5">
        <v>15</v>
      </c>
      <c r="AK832" s="5">
        <v>22</v>
      </c>
      <c r="AL832" s="5">
        <v>116</v>
      </c>
      <c r="AM832" s="5">
        <v>94</v>
      </c>
    </row>
    <row r="833" spans="1:77" ht="16" x14ac:dyDescent="0.2">
      <c r="B833" s="6">
        <v>0.14935512992181271</v>
      </c>
      <c r="C833" s="6">
        <v>0.1337060746357101</v>
      </c>
      <c r="D833" s="6">
        <v>0.16608459410809209</v>
      </c>
      <c r="E833" s="6">
        <v>0.14055781526162711</v>
      </c>
      <c r="F833" s="6">
        <v>0.1133504960650607</v>
      </c>
      <c r="G833" s="6">
        <v>0.1631490957219642</v>
      </c>
      <c r="H833" s="6">
        <v>0.1550334006928645</v>
      </c>
      <c r="I833" s="6">
        <v>0.1592076128559291</v>
      </c>
      <c r="J833" s="6">
        <v>0.15887815702177591</v>
      </c>
      <c r="K833" s="6">
        <v>0.1063516480369662</v>
      </c>
      <c r="L833" s="6">
        <v>0.1472143860172424</v>
      </c>
      <c r="M833" s="6">
        <v>0.16453167604541291</v>
      </c>
      <c r="N833" s="6">
        <v>0.15359492962645491</v>
      </c>
      <c r="O833" s="6">
        <v>0.14597371163678141</v>
      </c>
      <c r="P833" s="6">
        <v>0.1128465627865281</v>
      </c>
      <c r="Q833" s="6">
        <v>0.26761238791665021</v>
      </c>
      <c r="R833" s="6">
        <v>0.1649436073371694</v>
      </c>
      <c r="S833" s="6">
        <v>0.14532126245920229</v>
      </c>
      <c r="T833" s="6">
        <v>0.15453734217093451</v>
      </c>
      <c r="U833" s="6">
        <v>0.13982147661651539</v>
      </c>
      <c r="V833" s="6">
        <v>0.15420402087720211</v>
      </c>
      <c r="W833" s="6">
        <v>0.1546103408817858</v>
      </c>
      <c r="X833" s="6">
        <v>0.14301275389945731</v>
      </c>
      <c r="Y833" s="6">
        <v>0.1247381069921244</v>
      </c>
      <c r="Z833" s="6">
        <v>0.15928208638190289</v>
      </c>
      <c r="AA833" s="6">
        <v>0.1583751270496237</v>
      </c>
      <c r="AB833" s="6">
        <v>0.16236528848778001</v>
      </c>
      <c r="AC833" s="6">
        <v>0.17565684994491579</v>
      </c>
      <c r="AD833" s="6">
        <v>0.167347829157827</v>
      </c>
      <c r="AE833" s="6">
        <v>0.1275909905733667</v>
      </c>
      <c r="AF833" s="6">
        <v>0.16341764032040881</v>
      </c>
      <c r="AG833" s="6">
        <v>0.13089021846723831</v>
      </c>
      <c r="AH833" s="6">
        <v>0.17042491398525331</v>
      </c>
      <c r="AI833" s="6">
        <v>0.18537308531810789</v>
      </c>
      <c r="AJ833" s="6">
        <v>0.1281605647745645</v>
      </c>
      <c r="AK833" s="6">
        <v>0.1763598894465267</v>
      </c>
      <c r="AL833" s="6">
        <v>0.1696368743269176</v>
      </c>
      <c r="AM833" s="6">
        <v>0.1494856815956814</v>
      </c>
    </row>
    <row r="834" spans="1:77" ht="16" x14ac:dyDescent="0.2">
      <c r="A834" s="1" t="s">
        <v>242</v>
      </c>
      <c r="B834" s="5">
        <v>315</v>
      </c>
      <c r="C834" s="5">
        <v>175</v>
      </c>
      <c r="D834" s="5">
        <v>139</v>
      </c>
      <c r="E834" s="5">
        <v>45</v>
      </c>
      <c r="F834" s="5">
        <v>63</v>
      </c>
      <c r="G834" s="5">
        <v>32</v>
      </c>
      <c r="H834" s="5">
        <v>49</v>
      </c>
      <c r="I834" s="5">
        <v>58</v>
      </c>
      <c r="J834" s="5">
        <v>68</v>
      </c>
      <c r="K834" s="5">
        <v>46</v>
      </c>
      <c r="L834" s="5">
        <v>95</v>
      </c>
      <c r="M834" s="5">
        <v>41</v>
      </c>
      <c r="N834" s="5">
        <v>85</v>
      </c>
      <c r="O834" s="5">
        <v>267</v>
      </c>
      <c r="P834" s="5">
        <v>21</v>
      </c>
      <c r="Q834" s="5">
        <v>14</v>
      </c>
      <c r="R834" s="5">
        <v>13</v>
      </c>
      <c r="S834" s="5">
        <v>91</v>
      </c>
      <c r="T834" s="5">
        <v>65</v>
      </c>
      <c r="U834" s="5">
        <v>61</v>
      </c>
      <c r="V834" s="5">
        <v>98</v>
      </c>
      <c r="W834" s="5">
        <v>193</v>
      </c>
      <c r="X834" s="5">
        <v>122</v>
      </c>
      <c r="Y834" s="5">
        <v>93</v>
      </c>
      <c r="Z834" s="5">
        <v>124</v>
      </c>
      <c r="AA834" s="5">
        <v>97</v>
      </c>
      <c r="AB834" s="5">
        <v>141</v>
      </c>
      <c r="AC834" s="5">
        <v>39</v>
      </c>
      <c r="AD834" s="5">
        <v>9</v>
      </c>
      <c r="AE834" s="5">
        <v>126</v>
      </c>
      <c r="AF834" s="5">
        <v>69</v>
      </c>
      <c r="AG834" s="5">
        <v>58</v>
      </c>
      <c r="AH834" s="5">
        <v>33</v>
      </c>
      <c r="AI834" s="5">
        <v>33</v>
      </c>
      <c r="AJ834" s="5">
        <v>19</v>
      </c>
      <c r="AK834" s="5">
        <v>13</v>
      </c>
      <c r="AL834" s="5">
        <v>94</v>
      </c>
      <c r="AM834" s="5">
        <v>101</v>
      </c>
    </row>
    <row r="835" spans="1:77" ht="16" x14ac:dyDescent="0.2">
      <c r="B835" s="6">
        <v>0.14910524839556111</v>
      </c>
      <c r="C835" s="6">
        <v>0.16085828605417429</v>
      </c>
      <c r="D835" s="6">
        <v>0.1365407824265279</v>
      </c>
      <c r="E835" s="6">
        <v>0.20270876099110391</v>
      </c>
      <c r="F835" s="6">
        <v>0.17553539067634341</v>
      </c>
      <c r="G835" s="6">
        <v>9.2679492074733125E-2</v>
      </c>
      <c r="H835" s="6">
        <v>0.13835957048304831</v>
      </c>
      <c r="I835" s="6">
        <v>0.17211670144673161</v>
      </c>
      <c r="J835" s="6">
        <v>0.1372533478658759</v>
      </c>
      <c r="K835" s="6">
        <v>0.1663397380597659</v>
      </c>
      <c r="L835" s="6">
        <v>0.14153214611457379</v>
      </c>
      <c r="M835" s="6">
        <v>0.1214994224636808</v>
      </c>
      <c r="N835" s="6">
        <v>0.1729114166041387</v>
      </c>
      <c r="O835" s="6">
        <v>0.15016997307836599</v>
      </c>
      <c r="P835" s="6">
        <v>0.11817553834892219</v>
      </c>
      <c r="Q835" s="6">
        <v>0.14526250526215359</v>
      </c>
      <c r="R835" s="6">
        <v>0.21949091556816031</v>
      </c>
      <c r="S835" s="6">
        <v>0.15154006191857891</v>
      </c>
      <c r="T835" s="6">
        <v>0.14482323999968039</v>
      </c>
      <c r="U835" s="6">
        <v>0.17312055907085949</v>
      </c>
      <c r="V835" s="6">
        <v>0.13789520762614679</v>
      </c>
      <c r="W835" s="6">
        <v>0.16726600121126389</v>
      </c>
      <c r="X835" s="6">
        <v>0.12718751301185419</v>
      </c>
      <c r="Y835" s="6">
        <v>0.15001042690398869</v>
      </c>
      <c r="Z835" s="6">
        <v>0.15736685012121671</v>
      </c>
      <c r="AA835" s="6">
        <v>0.14341041684106451</v>
      </c>
      <c r="AB835" s="6">
        <v>0.16282940031432649</v>
      </c>
      <c r="AC835" s="6">
        <v>0.1431094762695376</v>
      </c>
      <c r="AD835" s="6">
        <v>0.12508822659787711</v>
      </c>
      <c r="AE835" s="6">
        <v>0.13964070143728449</v>
      </c>
      <c r="AF835" s="6">
        <v>0.13397825982429609</v>
      </c>
      <c r="AG835" s="6">
        <v>0.1596907434567239</v>
      </c>
      <c r="AH835" s="6">
        <v>0.15463269142905869</v>
      </c>
      <c r="AI835" s="6">
        <v>0.1836079896044093</v>
      </c>
      <c r="AJ835" s="6">
        <v>0.1637411085938594</v>
      </c>
      <c r="AK835" s="6">
        <v>0.1070056329403897</v>
      </c>
      <c r="AL835" s="6">
        <v>0.13737714359486031</v>
      </c>
      <c r="AM835" s="6">
        <v>0.16034380785025509</v>
      </c>
    </row>
    <row r="836" spans="1:77" ht="16" x14ac:dyDescent="0.2">
      <c r="A836" s="1" t="s">
        <v>243</v>
      </c>
      <c r="B836" s="5">
        <v>1179</v>
      </c>
      <c r="C836" s="5">
        <v>620</v>
      </c>
      <c r="D836" s="5">
        <v>559</v>
      </c>
      <c r="E836" s="5">
        <v>129</v>
      </c>
      <c r="F836" s="5">
        <v>192</v>
      </c>
      <c r="G836" s="5">
        <v>199</v>
      </c>
      <c r="H836" s="5">
        <v>184</v>
      </c>
      <c r="I836" s="5">
        <v>182</v>
      </c>
      <c r="J836" s="5">
        <v>293</v>
      </c>
      <c r="K836" s="5">
        <v>162</v>
      </c>
      <c r="L836" s="5">
        <v>383</v>
      </c>
      <c r="M836" s="5">
        <v>179</v>
      </c>
      <c r="N836" s="5">
        <v>271</v>
      </c>
      <c r="O836" s="5">
        <v>995</v>
      </c>
      <c r="P836" s="5">
        <v>106</v>
      </c>
      <c r="Q836" s="5">
        <v>51</v>
      </c>
      <c r="R836" s="5">
        <v>27</v>
      </c>
      <c r="S836" s="5">
        <v>337</v>
      </c>
      <c r="T836" s="5">
        <v>246</v>
      </c>
      <c r="U836" s="5">
        <v>209</v>
      </c>
      <c r="V836" s="5">
        <v>387</v>
      </c>
      <c r="W836" s="5">
        <v>625</v>
      </c>
      <c r="X836" s="5">
        <v>554</v>
      </c>
      <c r="Y836" s="5">
        <v>353</v>
      </c>
      <c r="Z836" s="5">
        <v>444</v>
      </c>
      <c r="AA836" s="5">
        <v>367</v>
      </c>
      <c r="AB836" s="5">
        <v>446</v>
      </c>
      <c r="AC836" s="5">
        <v>141</v>
      </c>
      <c r="AD836" s="5">
        <v>41</v>
      </c>
      <c r="AE836" s="5">
        <v>551</v>
      </c>
      <c r="AF836" s="5">
        <v>277</v>
      </c>
      <c r="AG836" s="5">
        <v>198</v>
      </c>
      <c r="AH836" s="5">
        <v>116</v>
      </c>
      <c r="AI836" s="5">
        <v>97</v>
      </c>
      <c r="AJ836" s="5">
        <v>72</v>
      </c>
      <c r="AK836" s="5">
        <v>69</v>
      </c>
      <c r="AL836" s="5">
        <v>383</v>
      </c>
      <c r="AM836" s="5">
        <v>340</v>
      </c>
    </row>
    <row r="837" spans="1:77" ht="16" x14ac:dyDescent="0.2">
      <c r="B837" s="6">
        <v>0.55875749783928697</v>
      </c>
      <c r="C837" s="6">
        <v>0.56898210384669212</v>
      </c>
      <c r="D837" s="6">
        <v>0.54782698625935988</v>
      </c>
      <c r="E837" s="6">
        <v>0.58029274150902466</v>
      </c>
      <c r="F837" s="6">
        <v>0.53786945019799615</v>
      </c>
      <c r="G837" s="6">
        <v>0.57888753960956751</v>
      </c>
      <c r="H837" s="6">
        <v>0.52203301258503076</v>
      </c>
      <c r="I837" s="6">
        <v>0.53838887905026167</v>
      </c>
      <c r="J837" s="6">
        <v>0.59021646379047188</v>
      </c>
      <c r="K837" s="6">
        <v>0.59163829273922708</v>
      </c>
      <c r="L837" s="6">
        <v>0.56823895572407568</v>
      </c>
      <c r="M837" s="6">
        <v>0.52774391438541945</v>
      </c>
      <c r="N837" s="6">
        <v>0.55419321638720875</v>
      </c>
      <c r="O837" s="6">
        <v>0.56024403184195859</v>
      </c>
      <c r="P837" s="6">
        <v>0.59914231290289055</v>
      </c>
      <c r="Q837" s="6">
        <v>0.51272761005776613</v>
      </c>
      <c r="R837" s="6">
        <v>0.4611106904939502</v>
      </c>
      <c r="S837" s="6">
        <v>0.56102259466089677</v>
      </c>
      <c r="T837" s="6">
        <v>0.54815490069738393</v>
      </c>
      <c r="U837" s="6">
        <v>0.59593123094161371</v>
      </c>
      <c r="V837" s="6">
        <v>0.54519100687220334</v>
      </c>
      <c r="W837" s="6">
        <v>0.54135254031168467</v>
      </c>
      <c r="X837" s="6">
        <v>0.57976308374896479</v>
      </c>
      <c r="Y837" s="6">
        <v>0.56849170850418906</v>
      </c>
      <c r="Z837" s="6">
        <v>0.56395859921736446</v>
      </c>
      <c r="AA837" s="6">
        <v>0.5430129414710918</v>
      </c>
      <c r="AB837" s="6">
        <v>0.51598371558779554</v>
      </c>
      <c r="AC837" s="6">
        <v>0.5217487873466129</v>
      </c>
      <c r="AD837" s="6">
        <v>0.57101656411831392</v>
      </c>
      <c r="AE837" s="6">
        <v>0.60987096504850702</v>
      </c>
      <c r="AF837" s="6">
        <v>0.53948077284611917</v>
      </c>
      <c r="AG837" s="6">
        <v>0.54480978685056836</v>
      </c>
      <c r="AH837" s="6">
        <v>0.55017881624185261</v>
      </c>
      <c r="AI837" s="6">
        <v>0.53266885111355078</v>
      </c>
      <c r="AJ837" s="6">
        <v>0.61620969745047083</v>
      </c>
      <c r="AK837" s="6">
        <v>0.54655634755115523</v>
      </c>
      <c r="AL837" s="6">
        <v>0.56093675942232479</v>
      </c>
      <c r="AM837" s="6">
        <v>0.53789957880204597</v>
      </c>
    </row>
    <row r="838" spans="1:77" ht="16" x14ac:dyDescent="0.2">
      <c r="A838" s="1" t="s">
        <v>244</v>
      </c>
      <c r="B838" s="5">
        <v>931</v>
      </c>
      <c r="C838" s="5">
        <v>470</v>
      </c>
      <c r="D838" s="5">
        <v>461</v>
      </c>
      <c r="E838" s="5">
        <v>93</v>
      </c>
      <c r="F838" s="5">
        <v>165</v>
      </c>
      <c r="G838" s="5">
        <v>145</v>
      </c>
      <c r="H838" s="5">
        <v>169</v>
      </c>
      <c r="I838" s="5">
        <v>156</v>
      </c>
      <c r="J838" s="5">
        <v>203</v>
      </c>
      <c r="K838" s="5">
        <v>112</v>
      </c>
      <c r="L838" s="5">
        <v>291</v>
      </c>
      <c r="M838" s="5">
        <v>160</v>
      </c>
      <c r="N838" s="5">
        <v>218</v>
      </c>
      <c r="O838" s="5">
        <v>781</v>
      </c>
      <c r="P838" s="5">
        <v>71</v>
      </c>
      <c r="Q838" s="5">
        <v>48</v>
      </c>
      <c r="R838" s="5">
        <v>31</v>
      </c>
      <c r="S838" s="5">
        <v>264</v>
      </c>
      <c r="T838" s="5">
        <v>203</v>
      </c>
      <c r="U838" s="5">
        <v>142</v>
      </c>
      <c r="V838" s="5">
        <v>323</v>
      </c>
      <c r="W838" s="5">
        <v>529</v>
      </c>
      <c r="X838" s="5">
        <v>402</v>
      </c>
      <c r="Y838" s="5">
        <v>268</v>
      </c>
      <c r="Z838" s="5">
        <v>343</v>
      </c>
      <c r="AA838" s="5">
        <v>309</v>
      </c>
      <c r="AB838" s="5">
        <v>419</v>
      </c>
      <c r="AC838" s="5">
        <v>129</v>
      </c>
      <c r="AD838" s="5">
        <v>30</v>
      </c>
      <c r="AE838" s="5">
        <v>352</v>
      </c>
      <c r="AF838" s="5">
        <v>237</v>
      </c>
      <c r="AG838" s="5">
        <v>165</v>
      </c>
      <c r="AH838" s="5">
        <v>95</v>
      </c>
      <c r="AI838" s="5">
        <v>85</v>
      </c>
      <c r="AJ838" s="5">
        <v>45</v>
      </c>
      <c r="AK838" s="5">
        <v>57</v>
      </c>
      <c r="AL838" s="5">
        <v>299</v>
      </c>
      <c r="AM838" s="5">
        <v>292</v>
      </c>
    </row>
    <row r="839" spans="1:77" ht="16" x14ac:dyDescent="0.2">
      <c r="B839" s="6">
        <v>0.4412425021607117</v>
      </c>
      <c r="C839" s="6">
        <v>0.4310178961533086</v>
      </c>
      <c r="D839" s="6">
        <v>0.45217301374064089</v>
      </c>
      <c r="E839" s="6">
        <v>0.41970725849097562</v>
      </c>
      <c r="F839" s="6">
        <v>0.4621305498020043</v>
      </c>
      <c r="G839" s="6">
        <v>0.42111246039043232</v>
      </c>
      <c r="H839" s="6">
        <v>0.47796698741496901</v>
      </c>
      <c r="I839" s="6">
        <v>0.46161112094973822</v>
      </c>
      <c r="J839" s="6">
        <v>0.40978353620952762</v>
      </c>
      <c r="K839" s="6">
        <v>0.40836170726077309</v>
      </c>
      <c r="L839" s="6">
        <v>0.43176104427592521</v>
      </c>
      <c r="M839" s="6">
        <v>0.47225608561457932</v>
      </c>
      <c r="N839" s="6">
        <v>0.44580678361279108</v>
      </c>
      <c r="O839" s="6">
        <v>0.4397559681580408</v>
      </c>
      <c r="P839" s="6">
        <v>0.40085768709710962</v>
      </c>
      <c r="Q839" s="6">
        <v>0.48727238994223387</v>
      </c>
      <c r="R839" s="6">
        <v>0.53888930950604985</v>
      </c>
      <c r="S839" s="6">
        <v>0.43897740533910279</v>
      </c>
      <c r="T839" s="6">
        <v>0.45184509930261457</v>
      </c>
      <c r="U839" s="6">
        <v>0.40406876905838479</v>
      </c>
      <c r="V839" s="6">
        <v>0.45480899312779688</v>
      </c>
      <c r="W839" s="6">
        <v>0.45864745968831538</v>
      </c>
      <c r="X839" s="6">
        <v>0.42023691625103571</v>
      </c>
      <c r="Y839" s="6">
        <v>0.43150829149581132</v>
      </c>
      <c r="Z839" s="6">
        <v>0.43604140078263731</v>
      </c>
      <c r="AA839" s="6">
        <v>0.45698705852890797</v>
      </c>
      <c r="AB839" s="6">
        <v>0.48401628441220568</v>
      </c>
      <c r="AC839" s="6">
        <v>0.47825121265338683</v>
      </c>
      <c r="AD839" s="6">
        <v>0.42898343588168703</v>
      </c>
      <c r="AE839" s="6">
        <v>0.39012903495149381</v>
      </c>
      <c r="AF839" s="6">
        <v>0.46051922715387988</v>
      </c>
      <c r="AG839" s="6">
        <v>0.45519021314943042</v>
      </c>
      <c r="AH839" s="6">
        <v>0.44982118375814722</v>
      </c>
      <c r="AI839" s="6">
        <v>0.46733114888644889</v>
      </c>
      <c r="AJ839" s="6">
        <v>0.38379030254952901</v>
      </c>
      <c r="AK839" s="6">
        <v>0.45344365244884449</v>
      </c>
      <c r="AL839" s="6">
        <v>0.43906324057767537</v>
      </c>
      <c r="AM839" s="6">
        <v>0.46210042119795458</v>
      </c>
    </row>
    <row r="841" spans="1:77" ht="16" x14ac:dyDescent="0.2">
      <c r="A841" s="3" t="str">
        <f>HYPERLINK("#Contents!A1","Contents")</f>
        <v>Contents</v>
      </c>
    </row>
    <row r="842" spans="1:77" ht="16" x14ac:dyDescent="0.2">
      <c r="A842" s="2" t="s">
        <v>255</v>
      </c>
      <c r="BY842" t="s">
        <v>256</v>
      </c>
    </row>
    <row r="843" spans="1:77" ht="16" x14ac:dyDescent="0.2">
      <c r="A843" s="1" t="s">
        <v>37</v>
      </c>
    </row>
    <row r="845" spans="1:77" ht="30" customHeight="1" x14ac:dyDescent="0.2">
      <c r="B845" s="25" t="s">
        <v>38</v>
      </c>
      <c r="C845" s="22" t="s">
        <v>39</v>
      </c>
      <c r="D845" s="24"/>
      <c r="E845" s="22" t="s">
        <v>40</v>
      </c>
      <c r="F845" s="23"/>
      <c r="G845" s="23"/>
      <c r="H845" s="23"/>
      <c r="I845" s="23"/>
      <c r="J845" s="24"/>
      <c r="K845" s="22" t="s">
        <v>41</v>
      </c>
      <c r="L845" s="23"/>
      <c r="M845" s="23"/>
      <c r="N845" s="23"/>
      <c r="O845" s="23"/>
      <c r="P845" s="23"/>
      <c r="Q845" s="23"/>
      <c r="R845" s="24"/>
      <c r="S845" s="22" t="s">
        <v>42</v>
      </c>
      <c r="T845" s="23"/>
      <c r="U845" s="23"/>
      <c r="V845" s="24"/>
      <c r="W845" s="22" t="s">
        <v>43</v>
      </c>
      <c r="X845" s="24"/>
      <c r="Y845" s="22" t="s">
        <v>44</v>
      </c>
      <c r="Z845" s="23"/>
      <c r="AA845" s="24"/>
      <c r="AB845" s="22" t="s">
        <v>45</v>
      </c>
      <c r="AC845" s="23"/>
      <c r="AD845" s="23"/>
      <c r="AE845" s="24"/>
      <c r="AF845" s="22" t="s">
        <v>46</v>
      </c>
      <c r="AG845" s="23"/>
      <c r="AH845" s="23"/>
      <c r="AI845" s="23"/>
      <c r="AJ845" s="23"/>
      <c r="AK845" s="24"/>
      <c r="AL845" s="22" t="s">
        <v>47</v>
      </c>
      <c r="AM845" s="24"/>
    </row>
    <row r="846" spans="1:77" ht="30" customHeight="1" x14ac:dyDescent="0.2">
      <c r="B846" s="26"/>
      <c r="C846" s="4" t="s">
        <v>48</v>
      </c>
      <c r="D846" s="4" t="s">
        <v>49</v>
      </c>
      <c r="E846" s="4" t="s">
        <v>50</v>
      </c>
      <c r="F846" s="4" t="s">
        <v>51</v>
      </c>
      <c r="G846" s="4" t="s">
        <v>52</v>
      </c>
      <c r="H846" s="4" t="s">
        <v>53</v>
      </c>
      <c r="I846" s="4" t="s">
        <v>54</v>
      </c>
      <c r="J846" s="4" t="s">
        <v>55</v>
      </c>
      <c r="K846" s="4" t="s">
        <v>56</v>
      </c>
      <c r="L846" s="4" t="s">
        <v>57</v>
      </c>
      <c r="M846" s="4" t="s">
        <v>58</v>
      </c>
      <c r="N846" s="4" t="s">
        <v>59</v>
      </c>
      <c r="O846" s="4" t="s">
        <v>60</v>
      </c>
      <c r="P846" s="4" t="s">
        <v>61</v>
      </c>
      <c r="Q846" s="4" t="s">
        <v>62</v>
      </c>
      <c r="R846" s="4" t="s">
        <v>63</v>
      </c>
      <c r="S846" s="4" t="s">
        <v>64</v>
      </c>
      <c r="T846" s="4" t="s">
        <v>65</v>
      </c>
      <c r="U846" s="4" t="s">
        <v>66</v>
      </c>
      <c r="V846" s="4" t="s">
        <v>67</v>
      </c>
      <c r="W846" s="4" t="s">
        <v>68</v>
      </c>
      <c r="X846" s="4" t="s">
        <v>69</v>
      </c>
      <c r="Y846" s="4" t="s">
        <v>70</v>
      </c>
      <c r="Z846" s="4" t="s">
        <v>71</v>
      </c>
      <c r="AA846" s="4" t="s">
        <v>72</v>
      </c>
      <c r="AB846" s="4" t="s">
        <v>73</v>
      </c>
      <c r="AC846" s="4" t="s">
        <v>74</v>
      </c>
      <c r="AD846" s="4" t="s">
        <v>75</v>
      </c>
      <c r="AE846" s="4" t="s">
        <v>76</v>
      </c>
      <c r="AF846" s="4" t="s">
        <v>77</v>
      </c>
      <c r="AG846" s="4" t="s">
        <v>78</v>
      </c>
      <c r="AH846" s="4" t="s">
        <v>79</v>
      </c>
      <c r="AI846" s="4" t="s">
        <v>80</v>
      </c>
      <c r="AJ846" s="4" t="s">
        <v>81</v>
      </c>
      <c r="AK846" s="4" t="s">
        <v>82</v>
      </c>
      <c r="AL846" s="4" t="s">
        <v>83</v>
      </c>
      <c r="AM846" s="4" t="s">
        <v>84</v>
      </c>
    </row>
    <row r="847" spans="1:77" ht="16" x14ac:dyDescent="0.2">
      <c r="A847" s="1" t="s">
        <v>85</v>
      </c>
      <c r="B847" s="5">
        <v>2110</v>
      </c>
      <c r="C847" s="5">
        <v>1132</v>
      </c>
      <c r="D847" s="5">
        <v>978</v>
      </c>
      <c r="E847" s="5">
        <v>212</v>
      </c>
      <c r="F847" s="5">
        <v>390</v>
      </c>
      <c r="G847" s="5">
        <v>380</v>
      </c>
      <c r="H847" s="5">
        <v>412</v>
      </c>
      <c r="I847" s="5">
        <v>359</v>
      </c>
      <c r="J847" s="5">
        <v>357</v>
      </c>
      <c r="K847" s="5">
        <v>277</v>
      </c>
      <c r="L847" s="5">
        <v>637</v>
      </c>
      <c r="M847" s="5">
        <v>342</v>
      </c>
      <c r="N847" s="5">
        <v>522</v>
      </c>
      <c r="O847" s="5">
        <v>1778</v>
      </c>
      <c r="P847" s="5">
        <v>171</v>
      </c>
      <c r="Q847" s="5">
        <v>107</v>
      </c>
      <c r="R847" s="5">
        <v>53</v>
      </c>
      <c r="S847" s="5">
        <v>437</v>
      </c>
      <c r="T847" s="5">
        <v>421</v>
      </c>
      <c r="U847" s="5">
        <v>389</v>
      </c>
      <c r="V847" s="5">
        <v>863</v>
      </c>
      <c r="W847" s="5">
        <v>1017</v>
      </c>
      <c r="X847" s="5">
        <v>1093</v>
      </c>
      <c r="Y847" s="5">
        <v>600</v>
      </c>
      <c r="Z847" s="5">
        <v>781</v>
      </c>
      <c r="AA847" s="5">
        <v>701</v>
      </c>
      <c r="AB847" s="5">
        <v>969</v>
      </c>
      <c r="AC847" s="5">
        <v>311</v>
      </c>
      <c r="AD847" s="5">
        <v>128</v>
      </c>
      <c r="AE847" s="5">
        <v>702</v>
      </c>
      <c r="AF847" s="5">
        <v>678</v>
      </c>
      <c r="AG847" s="5">
        <v>294</v>
      </c>
      <c r="AH847" s="5">
        <v>248</v>
      </c>
      <c r="AI847" s="5">
        <v>119</v>
      </c>
      <c r="AJ847" s="5">
        <v>78</v>
      </c>
      <c r="AK847" s="5">
        <v>95</v>
      </c>
      <c r="AL847" s="5">
        <v>604</v>
      </c>
      <c r="AM847" s="5">
        <v>710</v>
      </c>
    </row>
    <row r="848" spans="1:77" ht="16" x14ac:dyDescent="0.2">
      <c r="A848" s="1" t="s">
        <v>86</v>
      </c>
      <c r="B848" s="5">
        <v>2110</v>
      </c>
      <c r="C848" s="5">
        <v>1090</v>
      </c>
      <c r="D848" s="5">
        <v>1020</v>
      </c>
      <c r="E848" s="5">
        <v>222</v>
      </c>
      <c r="F848" s="5">
        <v>357</v>
      </c>
      <c r="G848" s="5">
        <v>344</v>
      </c>
      <c r="H848" s="5">
        <v>353</v>
      </c>
      <c r="I848" s="5">
        <v>338</v>
      </c>
      <c r="J848" s="5">
        <v>496</v>
      </c>
      <c r="K848" s="5">
        <v>274</v>
      </c>
      <c r="L848" s="5">
        <v>673</v>
      </c>
      <c r="M848" s="5">
        <v>339</v>
      </c>
      <c r="N848" s="5">
        <v>489</v>
      </c>
      <c r="O848" s="5">
        <v>1776</v>
      </c>
      <c r="P848" s="5">
        <v>176</v>
      </c>
      <c r="Q848" s="5">
        <v>99</v>
      </c>
      <c r="R848" s="5">
        <v>58</v>
      </c>
      <c r="S848" s="5">
        <v>601</v>
      </c>
      <c r="T848" s="5">
        <v>448</v>
      </c>
      <c r="U848" s="5">
        <v>350</v>
      </c>
      <c r="V848" s="5">
        <v>710</v>
      </c>
      <c r="W848" s="5">
        <v>1154</v>
      </c>
      <c r="X848" s="5">
        <v>956</v>
      </c>
      <c r="Y848" s="5">
        <v>621</v>
      </c>
      <c r="Z848" s="5">
        <v>788</v>
      </c>
      <c r="AA848" s="5">
        <v>677</v>
      </c>
      <c r="AB848" s="5">
        <v>865</v>
      </c>
      <c r="AC848" s="5">
        <v>271</v>
      </c>
      <c r="AD848" s="5">
        <v>71</v>
      </c>
      <c r="AE848" s="5">
        <v>903</v>
      </c>
      <c r="AF848" s="5">
        <v>514</v>
      </c>
      <c r="AG848" s="5">
        <v>363</v>
      </c>
      <c r="AH848" s="5">
        <v>212</v>
      </c>
      <c r="AI848" s="5">
        <v>181</v>
      </c>
      <c r="AJ848" s="5">
        <v>116</v>
      </c>
      <c r="AK848" s="5">
        <v>125</v>
      </c>
      <c r="AL848" s="5">
        <v>682</v>
      </c>
      <c r="AM848" s="5">
        <v>632</v>
      </c>
    </row>
    <row r="849" spans="1:77" ht="16" x14ac:dyDescent="0.2">
      <c r="A849" s="1" t="s">
        <v>257</v>
      </c>
      <c r="B849" s="5">
        <v>197</v>
      </c>
      <c r="C849" s="5">
        <v>111</v>
      </c>
      <c r="D849" s="5">
        <v>86</v>
      </c>
      <c r="E849" s="5">
        <v>21</v>
      </c>
      <c r="F849" s="5">
        <v>36</v>
      </c>
      <c r="G849" s="5">
        <v>37</v>
      </c>
      <c r="H849" s="5">
        <v>34</v>
      </c>
      <c r="I849" s="5">
        <v>31</v>
      </c>
      <c r="J849" s="5">
        <v>38</v>
      </c>
      <c r="K849" s="5">
        <v>26</v>
      </c>
      <c r="L849" s="5">
        <v>63</v>
      </c>
      <c r="M849" s="5">
        <v>27</v>
      </c>
      <c r="N849" s="5">
        <v>51</v>
      </c>
      <c r="O849" s="5">
        <v>168</v>
      </c>
      <c r="P849" s="5">
        <v>19</v>
      </c>
      <c r="Q849" s="5">
        <v>8</v>
      </c>
      <c r="R849" s="5">
        <v>3</v>
      </c>
      <c r="S849" s="5">
        <v>90</v>
      </c>
      <c r="T849" s="5">
        <v>35</v>
      </c>
      <c r="U849" s="5">
        <v>30</v>
      </c>
      <c r="V849" s="5">
        <v>42</v>
      </c>
      <c r="W849" s="5">
        <v>72</v>
      </c>
      <c r="X849" s="5">
        <v>125</v>
      </c>
      <c r="Y849" s="5">
        <v>98</v>
      </c>
      <c r="Z849" s="5">
        <v>65</v>
      </c>
      <c r="AA849" s="5">
        <v>31</v>
      </c>
      <c r="AB849" s="5">
        <v>53</v>
      </c>
      <c r="AC849" s="5">
        <v>24</v>
      </c>
      <c r="AD849" s="5">
        <v>14</v>
      </c>
      <c r="AE849" s="5">
        <v>106</v>
      </c>
      <c r="AF849" s="5">
        <v>36</v>
      </c>
      <c r="AG849" s="5">
        <v>18</v>
      </c>
      <c r="AH849" s="5">
        <v>17</v>
      </c>
      <c r="AI849" s="5">
        <v>14</v>
      </c>
      <c r="AJ849" s="5">
        <v>4</v>
      </c>
      <c r="AK849" s="5">
        <v>8</v>
      </c>
      <c r="AL849" s="5">
        <v>54</v>
      </c>
      <c r="AM849" s="5">
        <v>39</v>
      </c>
    </row>
    <row r="850" spans="1:77" ht="16" x14ac:dyDescent="0.2">
      <c r="B850" s="6">
        <v>9.3424355582309868E-2</v>
      </c>
      <c r="C850" s="6">
        <v>0.10174982910959531</v>
      </c>
      <c r="D850" s="6">
        <v>8.452409236116698E-2</v>
      </c>
      <c r="E850" s="6">
        <v>9.6642241592263506E-2</v>
      </c>
      <c r="F850" s="6">
        <v>0.10174692789167319</v>
      </c>
      <c r="G850" s="6">
        <v>0.10835865795241451</v>
      </c>
      <c r="H850" s="6">
        <v>9.5063400955824079E-2</v>
      </c>
      <c r="I850" s="6">
        <v>9.1075922885776567E-2</v>
      </c>
      <c r="J850" s="6">
        <v>7.6054237827303514E-2</v>
      </c>
      <c r="K850" s="6">
        <v>9.5791021082689706E-2</v>
      </c>
      <c r="L850" s="6">
        <v>9.3664346055693848E-2</v>
      </c>
      <c r="M850" s="6">
        <v>7.9957930991233495E-2</v>
      </c>
      <c r="N850" s="6">
        <v>0.1049586143381385</v>
      </c>
      <c r="O850" s="6">
        <v>9.4481779118859632E-2</v>
      </c>
      <c r="P850" s="6">
        <v>0.1064253990050275</v>
      </c>
      <c r="Q850" s="6">
        <v>7.9368267953549912E-2</v>
      </c>
      <c r="R850" s="6">
        <v>4.7554167172152571E-2</v>
      </c>
      <c r="S850" s="6">
        <v>0.14992154923647999</v>
      </c>
      <c r="T850" s="6">
        <v>7.8072036428192923E-2</v>
      </c>
      <c r="U850" s="6">
        <v>8.618432308707269E-2</v>
      </c>
      <c r="V850" s="6">
        <v>5.8823553851368927E-2</v>
      </c>
      <c r="W850" s="6">
        <v>6.2515271504430647E-2</v>
      </c>
      <c r="X850" s="6">
        <v>0.13072771699285321</v>
      </c>
      <c r="Y850" s="6">
        <v>0.15746208290592109</v>
      </c>
      <c r="Z850" s="6">
        <v>8.1955625187753733E-2</v>
      </c>
      <c r="AA850" s="6">
        <v>4.5576250702270747E-2</v>
      </c>
      <c r="AB850" s="6">
        <v>6.0870985729219139E-2</v>
      </c>
      <c r="AC850" s="6">
        <v>8.9387536822918306E-2</v>
      </c>
      <c r="AD850" s="6">
        <v>0.19612253934931781</v>
      </c>
      <c r="AE850" s="6">
        <v>0.1177519458446159</v>
      </c>
      <c r="AF850" s="6">
        <v>6.919262807264541E-2</v>
      </c>
      <c r="AG850" s="6">
        <v>4.932058341224177E-2</v>
      </c>
      <c r="AH850" s="6">
        <v>7.8937912914249328E-2</v>
      </c>
      <c r="AI850" s="6">
        <v>7.5775448155518121E-2</v>
      </c>
      <c r="AJ850" s="6">
        <v>3.735553455276043E-2</v>
      </c>
      <c r="AK850" s="6">
        <v>6.2487928091620418E-2</v>
      </c>
      <c r="AL850" s="6">
        <v>7.9184562989667279E-2</v>
      </c>
      <c r="AM850" s="6">
        <v>6.1079231285875731E-2</v>
      </c>
    </row>
    <row r="851" spans="1:77" ht="16" x14ac:dyDescent="0.2">
      <c r="A851" s="1" t="s">
        <v>258</v>
      </c>
      <c r="B851" s="5">
        <v>1913</v>
      </c>
      <c r="C851" s="5">
        <v>979</v>
      </c>
      <c r="D851" s="5">
        <v>934</v>
      </c>
      <c r="E851" s="5">
        <v>200</v>
      </c>
      <c r="F851" s="5">
        <v>321</v>
      </c>
      <c r="G851" s="5">
        <v>307</v>
      </c>
      <c r="H851" s="5">
        <v>319</v>
      </c>
      <c r="I851" s="5">
        <v>307</v>
      </c>
      <c r="J851" s="5">
        <v>458</v>
      </c>
      <c r="K851" s="5">
        <v>248</v>
      </c>
      <c r="L851" s="5">
        <v>610</v>
      </c>
      <c r="M851" s="5">
        <v>312</v>
      </c>
      <c r="N851" s="5">
        <v>437</v>
      </c>
      <c r="O851" s="5">
        <v>1608</v>
      </c>
      <c r="P851" s="5">
        <v>157</v>
      </c>
      <c r="Q851" s="5">
        <v>91</v>
      </c>
      <c r="R851" s="5">
        <v>56</v>
      </c>
      <c r="S851" s="5">
        <v>511</v>
      </c>
      <c r="T851" s="5">
        <v>413</v>
      </c>
      <c r="U851" s="5">
        <v>320</v>
      </c>
      <c r="V851" s="5">
        <v>668</v>
      </c>
      <c r="W851" s="5">
        <v>1082</v>
      </c>
      <c r="X851" s="5">
        <v>831</v>
      </c>
      <c r="Y851" s="5">
        <v>523</v>
      </c>
      <c r="Z851" s="5">
        <v>723</v>
      </c>
      <c r="AA851" s="5">
        <v>646</v>
      </c>
      <c r="AB851" s="5">
        <v>813</v>
      </c>
      <c r="AC851" s="5">
        <v>246</v>
      </c>
      <c r="AD851" s="5">
        <v>57</v>
      </c>
      <c r="AE851" s="5">
        <v>797</v>
      </c>
      <c r="AF851" s="5">
        <v>479</v>
      </c>
      <c r="AG851" s="5">
        <v>345</v>
      </c>
      <c r="AH851" s="5">
        <v>195</v>
      </c>
      <c r="AI851" s="5">
        <v>168</v>
      </c>
      <c r="AJ851" s="5">
        <v>112</v>
      </c>
      <c r="AK851" s="5">
        <v>118</v>
      </c>
      <c r="AL851" s="5">
        <v>628</v>
      </c>
      <c r="AM851" s="5">
        <v>593</v>
      </c>
    </row>
    <row r="852" spans="1:77" ht="16" x14ac:dyDescent="0.2">
      <c r="B852" s="6">
        <v>0.90657564441769045</v>
      </c>
      <c r="C852" s="6">
        <v>0.8982501708904046</v>
      </c>
      <c r="D852" s="6">
        <v>0.91547590763883302</v>
      </c>
      <c r="E852" s="6">
        <v>0.90335775840773636</v>
      </c>
      <c r="F852" s="6">
        <v>0.89825307210832672</v>
      </c>
      <c r="G852" s="6">
        <v>0.89164134204758583</v>
      </c>
      <c r="H852" s="6">
        <v>0.90493659904417545</v>
      </c>
      <c r="I852" s="6">
        <v>0.90892407711422363</v>
      </c>
      <c r="J852" s="6">
        <v>0.92394576217269642</v>
      </c>
      <c r="K852" s="6">
        <v>0.90420897891731045</v>
      </c>
      <c r="L852" s="6">
        <v>0.90633565394430582</v>
      </c>
      <c r="M852" s="6">
        <v>0.92004206900876639</v>
      </c>
      <c r="N852" s="6">
        <v>0.89504138566186175</v>
      </c>
      <c r="O852" s="6">
        <v>0.90551822088114098</v>
      </c>
      <c r="P852" s="6">
        <v>0.89357460099497243</v>
      </c>
      <c r="Q852" s="6">
        <v>0.9206317320464501</v>
      </c>
      <c r="R852" s="6">
        <v>0.95244583282784745</v>
      </c>
      <c r="S852" s="6">
        <v>0.85007845076351962</v>
      </c>
      <c r="T852" s="6">
        <v>0.92192796357180684</v>
      </c>
      <c r="U852" s="6">
        <v>0.91381567691292698</v>
      </c>
      <c r="V852" s="6">
        <v>0.94117644614863138</v>
      </c>
      <c r="W852" s="6">
        <v>0.93748472849556919</v>
      </c>
      <c r="X852" s="6">
        <v>0.86927228300714598</v>
      </c>
      <c r="Y852" s="6">
        <v>0.84253791709407955</v>
      </c>
      <c r="Z852" s="6">
        <v>0.91804437481224621</v>
      </c>
      <c r="AA852" s="6">
        <v>0.95442374929772944</v>
      </c>
      <c r="AB852" s="6">
        <v>0.93912901427078099</v>
      </c>
      <c r="AC852" s="6">
        <v>0.91061246317708155</v>
      </c>
      <c r="AD852" s="6">
        <v>0.80387746065068277</v>
      </c>
      <c r="AE852" s="6">
        <v>0.88224805415538421</v>
      </c>
      <c r="AF852" s="6">
        <v>0.93080737192735452</v>
      </c>
      <c r="AG852" s="6">
        <v>0.9506794165877579</v>
      </c>
      <c r="AH852" s="6">
        <v>0.9210620870857511</v>
      </c>
      <c r="AI852" s="6">
        <v>0.9242245518444816</v>
      </c>
      <c r="AJ852" s="6">
        <v>0.96264446544723947</v>
      </c>
      <c r="AK852" s="6">
        <v>0.9375120719083796</v>
      </c>
      <c r="AL852" s="6">
        <v>0.92081543701033253</v>
      </c>
      <c r="AM852" s="6">
        <v>0.93892076871412533</v>
      </c>
    </row>
    <row r="854" spans="1:77" ht="16" x14ac:dyDescent="0.2">
      <c r="A854" s="3" t="str">
        <f>HYPERLINK("#Contents!A1","Contents")</f>
        <v>Contents</v>
      </c>
    </row>
    <row r="855" spans="1:77" ht="16" x14ac:dyDescent="0.2">
      <c r="A855" s="2" t="s">
        <v>259</v>
      </c>
      <c r="BY855" t="s">
        <v>260</v>
      </c>
    </row>
    <row r="856" spans="1:77" ht="16" x14ac:dyDescent="0.2">
      <c r="A856" s="1" t="s">
        <v>37</v>
      </c>
    </row>
    <row r="858" spans="1:77" ht="134" customHeight="1" x14ac:dyDescent="0.2">
      <c r="B858" s="7" t="s">
        <v>261</v>
      </c>
      <c r="C858" s="8" t="s">
        <v>262</v>
      </c>
      <c r="D858" s="8" t="s">
        <v>263</v>
      </c>
      <c r="E858" s="8" t="s">
        <v>264</v>
      </c>
      <c r="F858" s="8" t="s">
        <v>265</v>
      </c>
      <c r="G858" s="9" t="s">
        <v>266</v>
      </c>
    </row>
    <row r="859" spans="1:77" ht="16" x14ac:dyDescent="0.2">
      <c r="A859" s="1" t="s">
        <v>85</v>
      </c>
      <c r="B859" s="5">
        <v>2110</v>
      </c>
      <c r="C859" s="5">
        <v>2110</v>
      </c>
      <c r="D859" s="5">
        <v>2110</v>
      </c>
      <c r="E859" s="5">
        <v>2110</v>
      </c>
      <c r="F859" s="5">
        <v>2110</v>
      </c>
      <c r="G859" s="5">
        <v>2110</v>
      </c>
    </row>
    <row r="860" spans="1:77" ht="16" x14ac:dyDescent="0.2">
      <c r="A860" s="1" t="s">
        <v>86</v>
      </c>
      <c r="B860" s="5">
        <v>2110</v>
      </c>
      <c r="C860" s="5">
        <v>2110</v>
      </c>
      <c r="D860" s="5">
        <v>2110</v>
      </c>
      <c r="E860" s="5">
        <v>2110</v>
      </c>
      <c r="F860" s="5">
        <v>2110</v>
      </c>
      <c r="G860" s="5">
        <v>2110</v>
      </c>
    </row>
    <row r="861" spans="1:77" ht="16" x14ac:dyDescent="0.2">
      <c r="A861" s="1" t="s">
        <v>240</v>
      </c>
      <c r="B861" s="5">
        <v>316</v>
      </c>
      <c r="C861" s="5">
        <v>166</v>
      </c>
      <c r="D861" s="5">
        <v>423</v>
      </c>
      <c r="E861" s="5">
        <v>385</v>
      </c>
      <c r="F861" s="5">
        <v>320</v>
      </c>
      <c r="G861" s="5">
        <v>301</v>
      </c>
    </row>
    <row r="862" spans="1:77" ht="16" x14ac:dyDescent="0.2">
      <c r="B862" s="6">
        <v>0.14975722373585831</v>
      </c>
      <c r="C862" s="6">
        <v>7.8901081421891117E-2</v>
      </c>
      <c r="D862" s="6">
        <v>0.2006129354346407</v>
      </c>
      <c r="E862" s="6">
        <v>0.1826465350446177</v>
      </c>
      <c r="F862" s="6">
        <v>0.15187574493734379</v>
      </c>
      <c r="G862" s="6">
        <v>0.14278212384333819</v>
      </c>
    </row>
    <row r="863" spans="1:77" ht="16" x14ac:dyDescent="0.2">
      <c r="A863" s="1" t="s">
        <v>241</v>
      </c>
      <c r="B863" s="5">
        <v>287</v>
      </c>
      <c r="C863" s="5">
        <v>184</v>
      </c>
      <c r="D863" s="5">
        <v>408</v>
      </c>
      <c r="E863" s="5">
        <v>382</v>
      </c>
      <c r="F863" s="5">
        <v>337</v>
      </c>
      <c r="G863" s="5">
        <v>315</v>
      </c>
    </row>
    <row r="864" spans="1:77" ht="16" x14ac:dyDescent="0.2">
      <c r="B864" s="6">
        <v>0.1358822239564989</v>
      </c>
      <c r="C864" s="6">
        <v>8.7058924992676825E-2</v>
      </c>
      <c r="D864" s="6">
        <v>0.19330621895457911</v>
      </c>
      <c r="E864" s="6">
        <v>0.1811142412829885</v>
      </c>
      <c r="F864" s="6">
        <v>0.1598589053091338</v>
      </c>
      <c r="G864" s="6">
        <v>0.14935512992181271</v>
      </c>
    </row>
    <row r="865" spans="1:7" ht="16" x14ac:dyDescent="0.2">
      <c r="A865" s="1" t="s">
        <v>242</v>
      </c>
      <c r="B865" s="5">
        <v>311</v>
      </c>
      <c r="C865" s="5">
        <v>216</v>
      </c>
      <c r="D865" s="5">
        <v>380</v>
      </c>
      <c r="E865" s="5">
        <v>377</v>
      </c>
      <c r="F865" s="5">
        <v>314</v>
      </c>
      <c r="G865" s="5">
        <v>315</v>
      </c>
    </row>
    <row r="866" spans="1:7" ht="16" x14ac:dyDescent="0.2">
      <c r="B866" s="6">
        <v>0.14741254533720721</v>
      </c>
      <c r="C866" s="6">
        <v>0.10254792088862121</v>
      </c>
      <c r="D866" s="6">
        <v>0.18006413566026649</v>
      </c>
      <c r="E866" s="6">
        <v>0.1786832447244841</v>
      </c>
      <c r="F866" s="6">
        <v>0.1487625494115497</v>
      </c>
      <c r="G866" s="6">
        <v>0.14910524839556111</v>
      </c>
    </row>
    <row r="867" spans="1:7" ht="16" x14ac:dyDescent="0.2">
      <c r="A867" s="1" t="s">
        <v>243</v>
      </c>
      <c r="B867" s="5">
        <v>1196</v>
      </c>
      <c r="C867" s="5">
        <v>1543</v>
      </c>
      <c r="D867" s="5">
        <v>899</v>
      </c>
      <c r="E867" s="5">
        <v>965</v>
      </c>
      <c r="F867" s="5">
        <v>1138</v>
      </c>
      <c r="G867" s="5">
        <v>1179</v>
      </c>
    </row>
    <row r="868" spans="1:7" ht="16" x14ac:dyDescent="0.2">
      <c r="B868" s="6">
        <v>0.5669480069704349</v>
      </c>
      <c r="C868" s="6">
        <v>0.73149207269681071</v>
      </c>
      <c r="D868" s="6">
        <v>0.42601670995051372</v>
      </c>
      <c r="E868" s="6">
        <v>0.45755597894790923</v>
      </c>
      <c r="F868" s="6">
        <v>0.5395028003419714</v>
      </c>
      <c r="G868" s="6">
        <v>0.55875749783928697</v>
      </c>
    </row>
    <row r="869" spans="1:7" ht="16" x14ac:dyDescent="0.2">
      <c r="A869" s="1" t="s">
        <v>244</v>
      </c>
      <c r="B869" s="5">
        <v>914</v>
      </c>
      <c r="C869" s="5">
        <v>567</v>
      </c>
      <c r="D869" s="5">
        <v>1211</v>
      </c>
      <c r="E869" s="5">
        <v>1145</v>
      </c>
      <c r="F869" s="5">
        <v>972</v>
      </c>
      <c r="G869" s="5">
        <v>931</v>
      </c>
    </row>
    <row r="870" spans="1:7" ht="16" x14ac:dyDescent="0.2">
      <c r="B870" s="6">
        <v>0.43305199302956399</v>
      </c>
      <c r="C870" s="6">
        <v>0.26850792730318918</v>
      </c>
      <c r="D870" s="6">
        <v>0.57398329004948556</v>
      </c>
      <c r="E870" s="6">
        <v>0.54244402105209011</v>
      </c>
      <c r="F870" s="6">
        <v>0.46049719965802688</v>
      </c>
      <c r="G870" s="6">
        <v>0.4412425021607117</v>
      </c>
    </row>
  </sheetData>
  <mergeCells count="450">
    <mergeCell ref="B5:B6"/>
    <mergeCell ref="K750:R750"/>
    <mergeCell ref="E165:J165"/>
    <mergeCell ref="B845:B846"/>
    <mergeCell ref="AL845:AM845"/>
    <mergeCell ref="AF461:AK461"/>
    <mergeCell ref="B826:B827"/>
    <mergeCell ref="C86:D86"/>
    <mergeCell ref="B513:B514"/>
    <mergeCell ref="B500:B501"/>
    <mergeCell ref="E712:J712"/>
    <mergeCell ref="K384:R384"/>
    <mergeCell ref="Y448:AA448"/>
    <mergeCell ref="E291:J291"/>
    <mergeCell ref="S526:V526"/>
    <mergeCell ref="W826:X826"/>
    <mergeCell ref="B371:B372"/>
    <mergeCell ref="K807:R807"/>
    <mergeCell ref="C152:D152"/>
    <mergeCell ref="Y229:AA229"/>
    <mergeCell ref="B422:B423"/>
    <mergeCell ref="B397:B398"/>
    <mergeCell ref="W712:X712"/>
    <mergeCell ref="S807:V807"/>
    <mergeCell ref="E526:J526"/>
    <mergeCell ref="E605:J605"/>
    <mergeCell ref="B191:B192"/>
    <mergeCell ref="B578:B579"/>
    <mergeCell ref="B788:B789"/>
    <mergeCell ref="B807:B808"/>
    <mergeCell ref="E769:J769"/>
    <mergeCell ref="AL32:AM32"/>
    <mergeCell ref="Y261:AA261"/>
    <mergeCell ref="AL229:AM229"/>
    <mergeCell ref="Y750:AA750"/>
    <mergeCell ref="E807:J807"/>
    <mergeCell ref="AL5:AM5"/>
    <mergeCell ref="B605:B606"/>
    <mergeCell ref="AB605:AE605"/>
    <mergeCell ref="AB86:AE86"/>
    <mergeCell ref="C578:D578"/>
    <mergeCell ref="W526:X526"/>
    <mergeCell ref="E731:J731"/>
    <mergeCell ref="AB246:AE246"/>
    <mergeCell ref="AL448:AM448"/>
    <mergeCell ref="AF306:AK306"/>
    <mergeCell ref="AF731:AK731"/>
    <mergeCell ref="AF435:AK435"/>
    <mergeCell ref="C32:D32"/>
    <mergeCell ref="AL659:AM659"/>
    <mergeCell ref="E152:J152"/>
    <mergeCell ref="AF448:AK448"/>
    <mergeCell ref="K5:R5"/>
    <mergeCell ref="AF788:AK788"/>
    <mergeCell ref="E578:J578"/>
    <mergeCell ref="Y5:AA5"/>
    <mergeCell ref="AB461:AE461"/>
    <mergeCell ref="W246:X246"/>
    <mergeCell ref="E276:J276"/>
    <mergeCell ref="C461:D461"/>
    <mergeCell ref="E397:J397"/>
    <mergeCell ref="S246:V246"/>
    <mergeCell ref="Y306:AA306"/>
    <mergeCell ref="C291:D291"/>
    <mergeCell ref="S291:V291"/>
    <mergeCell ref="C246:D246"/>
    <mergeCell ref="AB152:AE152"/>
    <mergeCell ref="W191:X191"/>
    <mergeCell ref="W178:X178"/>
    <mergeCell ref="E59:J59"/>
    <mergeCell ref="AF139:AK139"/>
    <mergeCell ref="AB448:AE448"/>
    <mergeCell ref="C448:D448"/>
    <mergeCell ref="AB319:AE319"/>
    <mergeCell ref="B731:B732"/>
    <mergeCell ref="Y139:AA139"/>
    <mergeCell ref="AF178:AK178"/>
    <mergeCell ref="C276:D276"/>
    <mergeCell ref="C731:D731"/>
    <mergeCell ref="S191:V191"/>
    <mergeCell ref="B526:B527"/>
    <mergeCell ref="S712:V712"/>
    <mergeCell ref="W86:X86"/>
    <mergeCell ref="S578:V578"/>
    <mergeCell ref="B261:B262"/>
    <mergeCell ref="B358:B359"/>
    <mergeCell ref="B139:B140"/>
    <mergeCell ref="AF276:AK276"/>
    <mergeCell ref="AF319:AK319"/>
    <mergeCell ref="C526:D526"/>
    <mergeCell ref="K526:R526"/>
    <mergeCell ref="E513:J513"/>
    <mergeCell ref="B659:B660"/>
    <mergeCell ref="K86:R86"/>
    <mergeCell ref="AB345:AE345"/>
    <mergeCell ref="AF578:AK578"/>
    <mergeCell ref="AF474:AK474"/>
    <mergeCell ref="K435:R435"/>
    <mergeCell ref="K291:R291"/>
    <mergeCell ref="AF551:AK551"/>
    <mergeCell ref="AL345:AM345"/>
    <mergeCell ref="AF345:AK345"/>
    <mergeCell ref="AL332:AM332"/>
    <mergeCell ref="AB306:AE306"/>
    <mergeCell ref="Y513:AA513"/>
    <mergeCell ref="AB435:AE435"/>
    <mergeCell ref="AB291:AE291"/>
    <mergeCell ref="AF422:AK422"/>
    <mergeCell ref="AB578:AE578"/>
    <mergeCell ref="W448:X448"/>
    <mergeCell ref="AL422:AM422"/>
    <mergeCell ref="AL461:AM461"/>
    <mergeCell ref="AF32:AK32"/>
    <mergeCell ref="AB139:AE139"/>
    <mergeCell ref="C422:D422"/>
    <mergeCell ref="AL487:AM487"/>
    <mergeCell ref="C139:D139"/>
    <mergeCell ref="Y32:AA32"/>
    <mergeCell ref="E551:J551"/>
    <mergeCell ref="Y487:AA487"/>
    <mergeCell ref="B178:B179"/>
    <mergeCell ref="Y474:AA474"/>
    <mergeCell ref="W306:X306"/>
    <mergeCell ref="K178:R178"/>
    <mergeCell ref="K276:R276"/>
    <mergeCell ref="C178:D178"/>
    <mergeCell ref="W435:X435"/>
    <mergeCell ref="W291:X291"/>
    <mergeCell ref="AF332:AK332"/>
    <mergeCell ref="AB474:AE474"/>
    <mergeCell ref="C487:D487"/>
    <mergeCell ref="AB551:AE551"/>
    <mergeCell ref="E86:J86"/>
    <mergeCell ref="E384:J384"/>
    <mergeCell ref="W319:X319"/>
    <mergeCell ref="E178:J178"/>
    <mergeCell ref="Y769:AA769"/>
    <mergeCell ref="K246:R246"/>
    <mergeCell ref="C319:D319"/>
    <mergeCell ref="E845:J845"/>
    <mergeCell ref="S319:V319"/>
    <mergeCell ref="S788:V788"/>
    <mergeCell ref="AL397:AM397"/>
    <mergeCell ref="AB371:AE371"/>
    <mergeCell ref="Y731:AA731"/>
    <mergeCell ref="AB422:AE422"/>
    <mergeCell ref="Y435:AA435"/>
    <mergeCell ref="C605:D605"/>
    <mergeCell ref="AF605:AK605"/>
    <mergeCell ref="E788:J788"/>
    <mergeCell ref="AL769:AM769"/>
    <mergeCell ref="AF487:AK487"/>
    <mergeCell ref="C435:D435"/>
    <mergeCell ref="E435:J435"/>
    <mergeCell ref="E261:J261"/>
    <mergeCell ref="AL306:AM306"/>
    <mergeCell ref="AB731:AE731"/>
    <mergeCell ref="AL632:AM632"/>
    <mergeCell ref="W605:X605"/>
    <mergeCell ref="AL750:AM750"/>
    <mergeCell ref="AB59:AE59"/>
    <mergeCell ref="AF204:AK204"/>
    <mergeCell ref="C551:D551"/>
    <mergeCell ref="E246:J246"/>
    <mergeCell ref="C332:D332"/>
    <mergeCell ref="AL474:AM474"/>
    <mergeCell ref="K59:R59"/>
    <mergeCell ref="AB526:AE526"/>
    <mergeCell ref="AB178:AE178"/>
    <mergeCell ref="Y332:AA332"/>
    <mergeCell ref="AL500:AM500"/>
    <mergeCell ref="K152:R152"/>
    <mergeCell ref="S86:V86"/>
    <mergeCell ref="AB276:AE276"/>
    <mergeCell ref="AL513:AM513"/>
    <mergeCell ref="C59:D59"/>
    <mergeCell ref="AL526:AM526"/>
    <mergeCell ref="AF384:AK384"/>
    <mergeCell ref="S276:V276"/>
    <mergeCell ref="AF86:AK86"/>
    <mergeCell ref="AF59:AK59"/>
    <mergeCell ref="E204:J204"/>
    <mergeCell ref="AL165:AM165"/>
    <mergeCell ref="AF165:AK165"/>
    <mergeCell ref="AL86:AM86"/>
    <mergeCell ref="W139:X139"/>
    <mergeCell ref="Y178:AA178"/>
    <mergeCell ref="AF261:AK261"/>
    <mergeCell ref="Y397:AA397"/>
    <mergeCell ref="AF5:AK5"/>
    <mergeCell ref="Y826:AA826"/>
    <mergeCell ref="K32:R32"/>
    <mergeCell ref="C659:D659"/>
    <mergeCell ref="AF659:AK659"/>
    <mergeCell ref="C474:D474"/>
    <mergeCell ref="W551:X551"/>
    <mergeCell ref="S487:V487"/>
    <mergeCell ref="W59:X59"/>
    <mergeCell ref="K332:R332"/>
    <mergeCell ref="S474:V474"/>
    <mergeCell ref="S551:V551"/>
    <mergeCell ref="K461:R461"/>
    <mergeCell ref="K632:R632"/>
    <mergeCell ref="AL371:AM371"/>
    <mergeCell ref="W788:X788"/>
    <mergeCell ref="AF229:AK229"/>
    <mergeCell ref="AB332:AE332"/>
    <mergeCell ref="AF750:AK750"/>
    <mergeCell ref="Y845:AA845"/>
    <mergeCell ref="B384:B385"/>
    <mergeCell ref="C632:D632"/>
    <mergeCell ref="W474:X474"/>
    <mergeCell ref="E5:J5"/>
    <mergeCell ref="W461:X461"/>
    <mergeCell ref="W632:X632"/>
    <mergeCell ref="K448:R448"/>
    <mergeCell ref="AL358:AM358"/>
    <mergeCell ref="B435:B436"/>
    <mergeCell ref="AF526:AK526"/>
    <mergeCell ref="AB769:AE769"/>
    <mergeCell ref="K319:R319"/>
    <mergeCell ref="S461:V461"/>
    <mergeCell ref="K306:R306"/>
    <mergeCell ref="C769:D769"/>
    <mergeCell ref="AF397:AK397"/>
    <mergeCell ref="Y526:AA526"/>
    <mergeCell ref="Y191:AA191"/>
    <mergeCell ref="AB632:AE632"/>
    <mergeCell ref="AL139:AM139"/>
    <mergeCell ref="E659:J659"/>
    <mergeCell ref="C306:D306"/>
    <mergeCell ref="K487:R487"/>
    <mergeCell ref="W397:X397"/>
    <mergeCell ref="K474:R474"/>
    <mergeCell ref="S165:V165"/>
    <mergeCell ref="W500:X500"/>
    <mergeCell ref="AL826:AM826"/>
    <mergeCell ref="AF513:AK513"/>
    <mergeCell ref="AB32:AE32"/>
    <mergeCell ref="B204:B205"/>
    <mergeCell ref="AB845:AE845"/>
    <mergeCell ref="Y165:AA165"/>
    <mergeCell ref="AB261:AE261"/>
    <mergeCell ref="Y152:AA152"/>
    <mergeCell ref="K769:R769"/>
    <mergeCell ref="AL319:AM319"/>
    <mergeCell ref="B306:B307"/>
    <mergeCell ref="AL384:AM384"/>
    <mergeCell ref="E461:J461"/>
    <mergeCell ref="K551:R551"/>
    <mergeCell ref="K345:R345"/>
    <mergeCell ref="S435:V435"/>
    <mergeCell ref="AB487:AE487"/>
    <mergeCell ref="W276:X276"/>
    <mergeCell ref="K605:R605"/>
    <mergeCell ref="Y578:AA578"/>
    <mergeCell ref="AF845:AK845"/>
    <mergeCell ref="Y605:AA605"/>
    <mergeCell ref="C345:D345"/>
    <mergeCell ref="AL551:AM551"/>
    <mergeCell ref="S345:V345"/>
    <mergeCell ref="S59:V59"/>
    <mergeCell ref="W32:X32"/>
    <mergeCell ref="K659:R659"/>
    <mergeCell ref="AL578:AM578"/>
    <mergeCell ref="E345:J345"/>
    <mergeCell ref="W261:X261"/>
    <mergeCell ref="W332:X332"/>
    <mergeCell ref="K204:R204"/>
    <mergeCell ref="Y461:AA461"/>
    <mergeCell ref="Y632:AA632"/>
    <mergeCell ref="AF500:AK500"/>
    <mergeCell ref="AB165:AE165"/>
    <mergeCell ref="C371:D371"/>
    <mergeCell ref="AF371:AK371"/>
    <mergeCell ref="W845:X845"/>
    <mergeCell ref="AF807:AK807"/>
    <mergeCell ref="E448:J448"/>
    <mergeCell ref="W345:X345"/>
    <mergeCell ref="Y86:AA86"/>
    <mergeCell ref="AB5:AE5"/>
    <mergeCell ref="B246:B247"/>
    <mergeCell ref="K513:R513"/>
    <mergeCell ref="S826:V826"/>
    <mergeCell ref="E32:J32"/>
    <mergeCell ref="AL807:AM807"/>
    <mergeCell ref="W165:X165"/>
    <mergeCell ref="AB659:AE659"/>
    <mergeCell ref="E139:J139"/>
    <mergeCell ref="S371:V371"/>
    <mergeCell ref="E332:J332"/>
    <mergeCell ref="S632:V632"/>
    <mergeCell ref="S358:V358"/>
    <mergeCell ref="W769:X769"/>
    <mergeCell ref="K788:R788"/>
    <mergeCell ref="W204:X204"/>
    <mergeCell ref="AL191:AM191"/>
    <mergeCell ref="S229:V229"/>
    <mergeCell ref="E632:J632"/>
    <mergeCell ref="B276:B277"/>
    <mergeCell ref="Y276:AA276"/>
    <mergeCell ref="S204:V204"/>
    <mergeCell ref="AL59:AM59"/>
    <mergeCell ref="Y384:AA384"/>
    <mergeCell ref="C845:D845"/>
    <mergeCell ref="C261:D261"/>
    <mergeCell ref="E306:J306"/>
    <mergeCell ref="S261:V261"/>
    <mergeCell ref="S332:V332"/>
    <mergeCell ref="W659:X659"/>
    <mergeCell ref="AB384:AE384"/>
    <mergeCell ref="Y204:AA204"/>
    <mergeCell ref="AB513:AE513"/>
    <mergeCell ref="K500:R500"/>
    <mergeCell ref="S769:V769"/>
    <mergeCell ref="C513:D513"/>
    <mergeCell ref="K371:R371"/>
    <mergeCell ref="S513:V513"/>
    <mergeCell ref="W229:X229"/>
    <mergeCell ref="K358:R358"/>
    <mergeCell ref="K845:R845"/>
    <mergeCell ref="K261:R261"/>
    <mergeCell ref="S845:V845"/>
    <mergeCell ref="Y788:AA788"/>
    <mergeCell ref="C826:D826"/>
    <mergeCell ref="C788:D788"/>
    <mergeCell ref="W578:X578"/>
    <mergeCell ref="AB788:AE788"/>
    <mergeCell ref="AF826:AK826"/>
    <mergeCell ref="AL178:AM178"/>
    <mergeCell ref="Y659:AA659"/>
    <mergeCell ref="W5:X5"/>
    <mergeCell ref="W384:X384"/>
    <mergeCell ref="B461:B462"/>
    <mergeCell ref="B448:B449"/>
    <mergeCell ref="C807:D807"/>
    <mergeCell ref="W513:X513"/>
    <mergeCell ref="B319:B320"/>
    <mergeCell ref="W152:X152"/>
    <mergeCell ref="AL204:AM204"/>
    <mergeCell ref="AL788:AM788"/>
    <mergeCell ref="E487:J487"/>
    <mergeCell ref="E474:J474"/>
    <mergeCell ref="AB826:AE826"/>
    <mergeCell ref="AB500:AE500"/>
    <mergeCell ref="S731:V731"/>
    <mergeCell ref="C500:D500"/>
    <mergeCell ref="AF712:AK712"/>
    <mergeCell ref="AB358:AE358"/>
    <mergeCell ref="S500:V500"/>
    <mergeCell ref="B345:B346"/>
    <mergeCell ref="S32:V32"/>
    <mergeCell ref="B32:B33"/>
    <mergeCell ref="B474:B475"/>
    <mergeCell ref="S750:V750"/>
    <mergeCell ref="W371:X371"/>
    <mergeCell ref="W358:X358"/>
    <mergeCell ref="Y422:AA422"/>
    <mergeCell ref="B332:B333"/>
    <mergeCell ref="W422:X422"/>
    <mergeCell ref="C397:D397"/>
    <mergeCell ref="Y59:AA59"/>
    <mergeCell ref="S152:V152"/>
    <mergeCell ref="B59:B60"/>
    <mergeCell ref="W750:X750"/>
    <mergeCell ref="K422:R422"/>
    <mergeCell ref="K139:R139"/>
    <mergeCell ref="B86:B87"/>
    <mergeCell ref="B165:B166"/>
    <mergeCell ref="C191:D191"/>
    <mergeCell ref="B152:B153"/>
    <mergeCell ref="B632:B633"/>
    <mergeCell ref="B487:B488"/>
    <mergeCell ref="K578:R578"/>
    <mergeCell ref="Y500:AA500"/>
    <mergeCell ref="Y358:AA358"/>
    <mergeCell ref="K165:R165"/>
    <mergeCell ref="C5:D5"/>
    <mergeCell ref="AB191:AE191"/>
    <mergeCell ref="E229:J229"/>
    <mergeCell ref="AF246:AK246"/>
    <mergeCell ref="S5:V5"/>
    <mergeCell ref="B551:B552"/>
    <mergeCell ref="C384:D384"/>
    <mergeCell ref="S659:V659"/>
    <mergeCell ref="Y246:AA246"/>
    <mergeCell ref="AF191:AK191"/>
    <mergeCell ref="E319:J319"/>
    <mergeCell ref="AB397:AE397"/>
    <mergeCell ref="Y319:AA319"/>
    <mergeCell ref="AB229:AE229"/>
    <mergeCell ref="Y291:AA291"/>
    <mergeCell ref="S422:V422"/>
    <mergeCell ref="C165:D165"/>
    <mergeCell ref="C358:D358"/>
    <mergeCell ref="AF358:AK358"/>
    <mergeCell ref="AB204:AE204"/>
    <mergeCell ref="C229:D229"/>
    <mergeCell ref="S139:V139"/>
    <mergeCell ref="B291:B292"/>
    <mergeCell ref="AF152:AK152"/>
    <mergeCell ref="AL261:AM261"/>
    <mergeCell ref="AL605:AM605"/>
    <mergeCell ref="AL276:AM276"/>
    <mergeCell ref="AL712:AM712"/>
    <mergeCell ref="AB750:AE750"/>
    <mergeCell ref="AL152:AM152"/>
    <mergeCell ref="AL731:AM731"/>
    <mergeCell ref="AL291:AM291"/>
    <mergeCell ref="AB712:AE712"/>
    <mergeCell ref="AF632:AK632"/>
    <mergeCell ref="AL246:AM246"/>
    <mergeCell ref="AF291:AK291"/>
    <mergeCell ref="K229:R229"/>
    <mergeCell ref="Y371:AA371"/>
    <mergeCell ref="AL435:AM435"/>
    <mergeCell ref="AB807:AE807"/>
    <mergeCell ref="K191:R191"/>
    <mergeCell ref="W731:X731"/>
    <mergeCell ref="E371:J371"/>
    <mergeCell ref="K712:R712"/>
    <mergeCell ref="S397:V397"/>
    <mergeCell ref="E358:J358"/>
    <mergeCell ref="S448:V448"/>
    <mergeCell ref="Y551:AA551"/>
    <mergeCell ref="Y345:AA345"/>
    <mergeCell ref="S605:V605"/>
    <mergeCell ref="K397:R397"/>
    <mergeCell ref="W487:X487"/>
    <mergeCell ref="AF769:AK769"/>
    <mergeCell ref="Y807:AA807"/>
    <mergeCell ref="K731:R731"/>
    <mergeCell ref="W807:X807"/>
    <mergeCell ref="Y712:AA712"/>
    <mergeCell ref="E500:J500"/>
    <mergeCell ref="K826:R826"/>
    <mergeCell ref="S384:V384"/>
    <mergeCell ref="S178:V178"/>
    <mergeCell ref="C712:D712"/>
    <mergeCell ref="B229:B230"/>
    <mergeCell ref="E422:J422"/>
    <mergeCell ref="E191:J191"/>
    <mergeCell ref="B750:B751"/>
    <mergeCell ref="E750:J750"/>
    <mergeCell ref="B769:B770"/>
    <mergeCell ref="C204:D204"/>
    <mergeCell ref="C750:D750"/>
    <mergeCell ref="S306:V306"/>
    <mergeCell ref="B712:B713"/>
    <mergeCell ref="E826:J82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Contents</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Alina Vrabie</cp:lastModifiedBy>
  <dcterms:created xsi:type="dcterms:W3CDTF">2026-09-11T08:37:59Z</dcterms:created>
  <dcterms:modified xsi:type="dcterms:W3CDTF">2026-09-29T12:23:08Z</dcterms:modified>
</cp:coreProperties>
</file>