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rvation-my.sharepoint.com/personal/ramnique_bains_survation_co_uk/Documents/Tables/"/>
    </mc:Choice>
  </mc:AlternateContent>
  <xr:revisionPtr revIDLastSave="66" documentId="8_{5F30F3C9-3685-4EDB-AEE3-7077A629A175}" xr6:coauthVersionLast="47" xr6:coauthVersionMax="47" xr10:uidLastSave="{E1765191-7540-4B9E-95FE-3BFAA3743048}"/>
  <bookViews>
    <workbookView xWindow="-108" yWindow="-108" windowWidth="23256" windowHeight="12456" xr2:uid="{765E5422-CAFE-9146-8E0A-4788CB9E9F81}"/>
  </bookViews>
  <sheets>
    <sheet name="Cover sheet and methodology" sheetId="3" r:id="rId1"/>
    <sheet name="Contents" sheetId="2" r:id="rId2"/>
    <sheet name="Tables" sheetId="1" r:id="rId3"/>
  </sheets>
  <definedNames>
    <definedName name="_xlnm._FilterDatabase" localSheetId="2" hidden="1">Tables!$A$1:$A$188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69" i="1" l="1"/>
  <c r="BB150" i="1"/>
  <c r="BB127" i="1"/>
  <c r="BB104" i="1"/>
  <c r="BB83" i="1"/>
  <c r="BB58" i="1"/>
  <c r="BB33" i="1"/>
  <c r="BB2" i="1"/>
  <c r="A3" i="2" s="1"/>
  <c r="A168" i="1"/>
  <c r="A149" i="1"/>
  <c r="A126" i="1"/>
  <c r="A103" i="1"/>
  <c r="A82" i="1"/>
  <c r="A57" i="1"/>
  <c r="A32" i="1"/>
  <c r="A1" i="1"/>
  <c r="A8" i="2" l="1"/>
  <c r="A6" i="2"/>
  <c r="A9" i="2"/>
  <c r="A5" i="2"/>
  <c r="A2" i="2"/>
  <c r="A4" i="2"/>
  <c r="A7" i="2"/>
</calcChain>
</file>

<file path=xl/sharedStrings.xml><?xml version="1.0" encoding="utf-8"?>
<sst xmlns="http://schemas.openxmlformats.org/spreadsheetml/2006/main" count="685" uniqueCount="117">
  <si>
    <t>Base: All respondents</t>
  </si>
  <si>
    <t>Sex</t>
  </si>
  <si>
    <t>Age</t>
  </si>
  <si>
    <t>Ward Group</t>
  </si>
  <si>
    <t>2021 Senedd Election Vote</t>
  </si>
  <si>
    <t>2024 General Election Vote</t>
  </si>
  <si>
    <t>Total</t>
  </si>
  <si>
    <t>Female</t>
  </si>
  <si>
    <t>Male</t>
  </si>
  <si>
    <t>35-54</t>
  </si>
  <si>
    <t>55+</t>
  </si>
  <si>
    <t>Mid</t>
  </si>
  <si>
    <t>North</t>
  </si>
  <si>
    <t>South</t>
  </si>
  <si>
    <t>Lab</t>
  </si>
  <si>
    <t>Plaid</t>
  </si>
  <si>
    <t>Reform</t>
  </si>
  <si>
    <t>Con</t>
  </si>
  <si>
    <t>Other</t>
  </si>
  <si>
    <t>Unweighted Total</t>
  </si>
  <si>
    <t>Weighted Total</t>
  </si>
  <si>
    <t>10 - Certain to vote</t>
  </si>
  <si>
    <t>-</t>
  </si>
  <si>
    <t>0 - Would not vote</t>
  </si>
  <si>
    <t>Table_V2.1. And if the by-election was held today, for which candidate would you vote?</t>
  </si>
  <si>
    <t>Base: Respondents who are likely to vote 1-10</t>
  </si>
  <si>
    <t>Lindsay Geoffrey Whittle, Plaid Cymru</t>
  </si>
  <si>
    <t>Richard Tunnicliffe, Labour</t>
  </si>
  <si>
    <t>Gareth John Potter, Conservative</t>
  </si>
  <si>
    <t>Steve Aicheler, Liberal Democrats</t>
  </si>
  <si>
    <t>Gareth Hughes, Green Party</t>
  </si>
  <si>
    <t>Undecided</t>
  </si>
  <si>
    <t>Refused</t>
  </si>
  <si>
    <t>Table_V2.2. And if the by-election was held today, for which candidate would you vote?</t>
  </si>
  <si>
    <t>Base: Respondents who are likely to vote 1-10, factored by likelihood to vote</t>
  </si>
  <si>
    <t>Table_V2. And if the by-election was held today, for which candidate would you vote?</t>
  </si>
  <si>
    <t>Base: Respondents who are likely to vote 1-10, factored by likelihood to vote, with undecided and refused removed</t>
  </si>
  <si>
    <t>Table_V3.1. Whilst you are undecided, is there a candidate/party that you are leaning towards the most?</t>
  </si>
  <si>
    <t>Base: Respondents who are likely to vote 1-10 and undecided</t>
  </si>
  <si>
    <t>Table_V3.2. Whilst you are undecided, is there a candidate/party that you are leaning towards the most?</t>
  </si>
  <si>
    <t>Base: Respondents who are likely to vote 1-10 who are undecided, factored by likelihood to vote</t>
  </si>
  <si>
    <t>Table_V3. Whilst you are undecided, is there a candidate/party that you are leaning towards the most?</t>
  </si>
  <si>
    <t>Base: Respondents who are likely to vote 1-10 who are undecided, factored by likelihood to vote, with those undecided again and refused removed</t>
  </si>
  <si>
    <t>Table_V1. ﻿There is a Senedd by-election coming up in Caerphilly on Thursday, 23rd October 2025. On a scale of 0 - 10, where 0 is would not vote and 10 is certain to vote, how likely would you be to vote in this election?</t>
  </si>
  <si>
    <t/>
  </si>
  <si>
    <t>9</t>
  </si>
  <si>
    <t>8</t>
  </si>
  <si>
    <t>7</t>
  </si>
  <si>
    <t>6</t>
  </si>
  <si>
    <t>5</t>
  </si>
  <si>
    <t>4</t>
  </si>
  <si>
    <t>3</t>
  </si>
  <si>
    <t>2</t>
  </si>
  <si>
    <t>1</t>
  </si>
  <si>
    <t>Llŷr Tomos Powell, Reform UK</t>
  </si>
  <si>
    <t>Table</t>
  </si>
  <si>
    <t>Question</t>
  </si>
  <si>
    <t>Base</t>
  </si>
  <si>
    <t>Table_V1</t>
  </si>
  <si>
    <t>Table_V2</t>
  </si>
  <si>
    <t>Table_V3</t>
  </si>
  <si>
    <t>All respondents</t>
  </si>
  <si>
    <t>Table_V2.1</t>
  </si>
  <si>
    <t>Table_V2.2</t>
  </si>
  <si>
    <t>Table_V3.1</t>
  </si>
  <si>
    <t>Table_V3.2</t>
  </si>
  <si>
    <t>Table_VX_Summary</t>
  </si>
  <si>
    <t>﻿There is a Senedd by-election coming up in Caerphilly on Thursday, 23rd October 2025. On a scale of 0 - 10, where 0 is would not vote and 10 is certain to vote, how likely would you be to vote in this election?</t>
  </si>
  <si>
    <t>And if the by-election was held today, for which candidate would you vote?</t>
  </si>
  <si>
    <t>Respondents who are likely to vote 1-10</t>
  </si>
  <si>
    <t>Respondents who are likely to vote 1-10, factored by likelihood to vote</t>
  </si>
  <si>
    <t>Respondents who are likely to vote 1-10, factored by likelihood to vote, with undecided and refused removed</t>
  </si>
  <si>
    <t>Whilst you are undecided, is there a candidate/party that you are leaning towards the most?</t>
  </si>
  <si>
    <t>Respondents who are likely to vote 1-10 and undecided</t>
  </si>
  <si>
    <t>Respondents who are likely to vote 1-10 who are undecided, factored by likelihood to vote</t>
  </si>
  <si>
    <t>Respondents who are likely to vote 1-10 who are undecided, factored by likelihood to vote, with those undecided again and refused removed</t>
  </si>
  <si>
    <t>And if the by-election was held today, for which candidate would you vote?/For whom did you vote using your postal vote?</t>
  </si>
  <si>
    <t>Methodology</t>
  </si>
  <si>
    <t>Fieldwork Dates</t>
  </si>
  <si>
    <t>Data Weighting</t>
  </si>
  <si>
    <t>Targets for the weighted data were derived from Office for National Statistics data.</t>
  </si>
  <si>
    <t>Data Collection Method</t>
  </si>
  <si>
    <t>The survey was conducted via telephone interview.</t>
  </si>
  <si>
    <t>Margin of Error</t>
  </si>
  <si>
    <t>A combination of landline and mobile data were used.</t>
  </si>
  <si>
    <t>Because only a sample of the full population was interviewed, all results are subject to margin of error, meaning that not all differences are statistically significant.</t>
  </si>
  <si>
    <t>Population Sampled</t>
  </si>
  <si>
    <t>Subsamples from the cross-breaks will be subject to higher margin of error, conclusions drawn from crossbreaks with very small sub-samples should be treated with caution.</t>
  </si>
  <si>
    <t>Question presentation</t>
  </si>
  <si>
    <t>Sample Size</t>
  </si>
  <si>
    <t xml:space="preserve">Tables for demographic questions might not be included but these should be clear from the cross-breaks on published tables. </t>
  </si>
  <si>
    <t>The only questions which would not have had randomising responses would be those in which there was a natural order to maintain</t>
  </si>
  <si>
    <t>– e.g. a scale from “strongly favourable” to “strongly unfavourable”, a list of numbers from 0 to 10 or questions which had factual rather than opinion-related answers such as demographic information. “Other”, “Don't know” and “Refused” responses are not randomised.</t>
  </si>
  <si>
    <t>Not all questions will have necessarily been asked to all respondents – this is because they may be follow-on questions from previous questions or only appropriate to certain demographic groups.</t>
  </si>
  <si>
    <t>Lower response counts should make clear where this has occurred.</t>
  </si>
  <si>
    <t>Data were analysed and weighted by Survation.</t>
  </si>
  <si>
    <t>For further information please contact:</t>
  </si>
  <si>
    <t>researchteam@survation.com</t>
  </si>
  <si>
    <t>If you are interested in commissioning a poll from us, please contact researchteam@survation.com for a prompt response to your enquiry and we'll call you right back with the appropriate person.</t>
  </si>
  <si>
    <t>Sign up for our press releases at http://eepurl.com/mOK8T</t>
  </si>
  <si>
    <t>Follow us on twitter:</t>
  </si>
  <si>
    <t xml:space="preserve"> @Survation</t>
  </si>
  <si>
    <t>Survation is a Market Research Society company partner. Survation is a  member of The British Polling Council and abides by its rules.</t>
  </si>
  <si>
    <t>http://www.britishpollingcouncil.org</t>
  </si>
  <si>
    <t>Survation Ltd Registered in England &amp; Wales Number 07143509</t>
  </si>
  <si>
    <t>Conducted by Survation on behalf of Camlas Public Affairs</t>
  </si>
  <si>
    <t>For example, in a question where 50% (the worst case scenario as far as margin of error is concerned) gave a particular answer, given the sample of 501 it is 95% certain that the ‘true' value will fall within the range of 4.5% from the sample result.</t>
  </si>
  <si>
    <t>7th - 14th October 2025</t>
  </si>
  <si>
    <t>Table_VX_Headline Voting Intention. And if the by-election was held today, for which candidate would you vote?/For whom did you vote using your postal vote?</t>
  </si>
  <si>
    <t>All those likely to vote with undecided squeezed and those still undecided and refused removed</t>
  </si>
  <si>
    <t>Residents aged 16+ living in the Caerphilly Senedd constituency</t>
  </si>
  <si>
    <t>Data were weighted to the profile of adults aged 16+ in the Caerphilly Senedd constituency. Data were weighted by age, sex, ward, and 2024 general election vote.</t>
  </si>
  <si>
    <t>Survey on Caerphilly Senedd By-election Voting Intention 2025</t>
  </si>
  <si>
    <t xml:space="preserve">All data tables shown in full, in order and wording put to respondents, including but not limited to all tables relating to published data and all relevant tables preceding them. </t>
  </si>
  <si>
    <t xml:space="preserve">In all questions where the responses are a list of parties, names or statements, these will typically have been given to respondents in a randomising order. </t>
  </si>
  <si>
    <t>Base: All those likely to vote with undecided squeezed, and those still undecided and refused removed</t>
  </si>
  <si>
    <t>16-34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</si>
</sst>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2"/>
      <color theme="1"/>
      <name val="Calibri"/>
      <family val="2"/>
    </font>
    <font>
      <sz val="12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2"/>
      <color rgb="FF006100"/>
      <name val="Calibri"/>
      <family val="2"/>
    </font>
    <font>
      <sz val="12"/>
      <color rgb="FF9C0006"/>
      <name val="Calibri"/>
      <family val="2"/>
    </font>
    <font>
      <sz val="12"/>
      <color rgb="FF9C5700"/>
      <name val="Calibri"/>
      <family val="2"/>
    </font>
    <font>
      <sz val="12"/>
      <color rgb="FF3F3F76"/>
      <name val="Calibri"/>
      <family val="2"/>
    </font>
    <font>
      <b/>
      <sz val="12"/>
      <color rgb="FF3F3F3F"/>
      <name val="Calibri"/>
      <family val="2"/>
    </font>
    <font>
      <b/>
      <sz val="12"/>
      <color rgb="FFFA7D00"/>
      <name val="Calibri"/>
      <family val="2"/>
    </font>
    <font>
      <sz val="12"/>
      <color rgb="FFFA7D00"/>
      <name val="Calibri"/>
      <family val="2"/>
    </font>
    <font>
      <b/>
      <sz val="12"/>
      <color theme="0"/>
      <name val="Calibri"/>
      <family val="2"/>
    </font>
    <font>
      <sz val="12"/>
      <color rgb="FFFF0000"/>
      <name val="Calibri"/>
      <family val="2"/>
    </font>
    <font>
      <i/>
      <sz val="12"/>
      <color rgb="FF7F7F7F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2"/>
      <color theme="10"/>
      <name val="Calibri"/>
      <family val="2"/>
    </font>
    <font>
      <u/>
      <sz val="12"/>
      <color rgb="FF0070C0"/>
      <name val="Calibri"/>
      <family val="2"/>
    </font>
    <font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sz val="12"/>
      <color theme="1"/>
      <name val="Aptos Narrow"/>
      <family val="2"/>
      <scheme val="minor"/>
    </font>
    <font>
      <sz val="12"/>
      <color theme="0"/>
      <name val="Arial"/>
      <family val="2"/>
    </font>
    <font>
      <b/>
      <u/>
      <sz val="12"/>
      <color rgb="FF0070C0"/>
      <name val="Calibri"/>
      <family val="2"/>
    </font>
    <font>
      <sz val="11"/>
      <color rgb="FF000000"/>
      <name val="Aptos Narrow"/>
      <family val="2"/>
      <scheme val="minor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sz val="11"/>
      <color theme="0"/>
      <name val="Aptos Narrow"/>
      <family val="2"/>
      <scheme val="minor"/>
    </font>
    <font>
      <sz val="10"/>
      <color theme="1"/>
      <name val="Aptos Narrow"/>
      <scheme val="minor"/>
    </font>
    <font>
      <b/>
      <sz val="32"/>
      <color theme="1"/>
      <name val="Frank regular"/>
    </font>
    <font>
      <sz val="11"/>
      <color rgb="FF000000"/>
      <name val="Arial"/>
    </font>
    <font>
      <sz val="11"/>
      <color rgb="FF000000"/>
      <name val="Calibri"/>
    </font>
    <font>
      <b/>
      <sz val="36"/>
      <color rgb="FF000000"/>
      <name val="Frank regular"/>
    </font>
    <font>
      <b/>
      <sz val="16"/>
      <color rgb="FF000000"/>
      <name val="Frank regular"/>
    </font>
    <font>
      <sz val="11"/>
      <color rgb="FF000000"/>
      <name val="Frank regular"/>
    </font>
    <font>
      <b/>
      <sz val="20"/>
      <color rgb="FF000000"/>
      <name val="Frank regular"/>
    </font>
    <font>
      <sz val="11"/>
      <color rgb="FF161616"/>
      <name val="Times New Roman"/>
    </font>
    <font>
      <sz val="11"/>
      <color rgb="FF161616"/>
      <name val="Frank regular"/>
    </font>
    <font>
      <sz val="11"/>
      <color rgb="FF161616"/>
      <name val="Calibri"/>
    </font>
    <font>
      <sz val="11"/>
      <color rgb="FF161616"/>
      <name val="Arial"/>
    </font>
    <font>
      <b/>
      <sz val="11"/>
      <color rgb="FF161616"/>
      <name val="Frank regular"/>
    </font>
    <font>
      <sz val="11"/>
      <color theme="1"/>
      <name val="Frank regular"/>
    </font>
    <font>
      <sz val="11"/>
      <color rgb="FF161616"/>
      <name val="Cambria"/>
    </font>
    <font>
      <b/>
      <sz val="11"/>
      <color rgb="FF000000"/>
      <name val="Frank regular"/>
    </font>
    <font>
      <sz val="11"/>
      <color rgb="FF000000"/>
      <name val="Cambria"/>
    </font>
    <font>
      <u/>
      <sz val="11"/>
      <color rgb="FF0563C1"/>
      <name val="Frank regular"/>
    </font>
    <font>
      <b/>
      <u/>
      <sz val="12"/>
      <color theme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0E2DA"/>
        <bgColor rgb="FF000000"/>
      </patternFill>
    </fill>
    <fill>
      <patternFill patternType="solid">
        <fgColor rgb="FFE1E4DB"/>
        <bgColor indexed="64"/>
      </patternFill>
    </fill>
    <fill>
      <patternFill patternType="solid">
        <fgColor rgb="FFE0E2DA"/>
        <bgColor rgb="FFE0E2DA"/>
      </patternFill>
    </fill>
    <fill>
      <patternFill patternType="solid">
        <fgColor rgb="FFE0E2D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4" fillId="0" borderId="0"/>
    <xf numFmtId="0" fontId="27" fillId="0" borderId="0"/>
    <xf numFmtId="0" fontId="3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19" fillId="33" borderId="16" xfId="0" applyNumberFormat="1" applyFont="1" applyFill="1" applyBorder="1" applyAlignment="1">
      <alignment horizontal="center" vertical="center" wrapText="1"/>
    </xf>
    <xf numFmtId="2" fontId="19" fillId="33" borderId="17" xfId="0" applyNumberFormat="1" applyFont="1" applyFill="1" applyBorder="1" applyAlignment="1">
      <alignment horizontal="center" vertical="center" wrapText="1"/>
    </xf>
    <xf numFmtId="0" fontId="21" fillId="0" borderId="0" xfId="42" applyFont="1"/>
    <xf numFmtId="0" fontId="16" fillId="0" borderId="0" xfId="0" applyFont="1"/>
    <xf numFmtId="0" fontId="23" fillId="33" borderId="18" xfId="43" applyFont="1" applyFill="1" applyBorder="1" applyAlignment="1">
      <alignment horizontal="center" vertical="center"/>
    </xf>
    <xf numFmtId="0" fontId="23" fillId="33" borderId="19" xfId="43" applyFont="1" applyFill="1" applyBorder="1" applyAlignment="1">
      <alignment horizontal="center" vertical="center" wrapText="1"/>
    </xf>
    <xf numFmtId="0" fontId="23" fillId="33" borderId="18" xfId="43" applyFont="1" applyFill="1" applyBorder="1" applyAlignment="1">
      <alignment horizontal="center" vertical="center" wrapText="1"/>
    </xf>
    <xf numFmtId="0" fontId="25" fillId="0" borderId="0" xfId="44" applyFont="1"/>
    <xf numFmtId="0" fontId="24" fillId="0" borderId="0" xfId="43" applyFont="1" applyAlignment="1">
      <alignment horizontal="left" vertical="center"/>
    </xf>
    <xf numFmtId="0" fontId="26" fillId="34" borderId="20" xfId="42" applyFont="1" applyFill="1" applyBorder="1" applyAlignment="1">
      <alignment horizontal="center" vertical="center"/>
    </xf>
    <xf numFmtId="0" fontId="28" fillId="0" borderId="21" xfId="45" applyFont="1" applyBorder="1" applyAlignment="1">
      <alignment horizontal="left" vertical="center" wrapText="1"/>
    </xf>
    <xf numFmtId="0" fontId="17" fillId="0" borderId="0" xfId="0" applyFont="1"/>
    <xf numFmtId="0" fontId="27" fillId="0" borderId="0" xfId="45" applyAlignment="1">
      <alignment wrapText="1"/>
    </xf>
    <xf numFmtId="0" fontId="27" fillId="0" borderId="0" xfId="45" applyAlignment="1">
      <alignment horizontal="center" wrapText="1"/>
    </xf>
    <xf numFmtId="0" fontId="22" fillId="0" borderId="0" xfId="43"/>
    <xf numFmtId="0" fontId="29" fillId="0" borderId="0" xfId="43" applyFont="1" applyAlignment="1">
      <alignment horizontal="center"/>
    </xf>
    <xf numFmtId="0" fontId="30" fillId="0" borderId="0" xfId="43" applyFont="1"/>
    <xf numFmtId="0" fontId="19" fillId="0" borderId="20" xfId="45" applyFont="1" applyBorder="1" applyAlignment="1">
      <alignment horizontal="center" vertical="center" wrapText="1"/>
    </xf>
    <xf numFmtId="0" fontId="32" fillId="35" borderId="0" xfId="46" applyFont="1" applyFill="1"/>
    <xf numFmtId="0" fontId="33" fillId="35" borderId="0" xfId="46" applyFont="1" applyFill="1"/>
    <xf numFmtId="0" fontId="34" fillId="35" borderId="0" xfId="46" applyFont="1" applyFill="1"/>
    <xf numFmtId="0" fontId="35" fillId="35" borderId="0" xfId="46" applyFont="1" applyFill="1"/>
    <xf numFmtId="0" fontId="36" fillId="35" borderId="0" xfId="46" applyFont="1" applyFill="1"/>
    <xf numFmtId="0" fontId="37" fillId="35" borderId="0" xfId="46" applyFont="1" applyFill="1"/>
    <xf numFmtId="0" fontId="38" fillId="35" borderId="0" xfId="46" applyFont="1" applyFill="1" applyAlignment="1">
      <alignment vertical="center"/>
    </xf>
    <xf numFmtId="0" fontId="39" fillId="35" borderId="0" xfId="46" applyFont="1" applyFill="1" applyAlignment="1">
      <alignment vertical="center"/>
    </xf>
    <xf numFmtId="0" fontId="40" fillId="35" borderId="0" xfId="46" applyFont="1" applyFill="1"/>
    <xf numFmtId="0" fontId="41" fillId="35" borderId="0" xfId="46" applyFont="1" applyFill="1"/>
    <xf numFmtId="0" fontId="42" fillId="35" borderId="0" xfId="46" applyFont="1" applyFill="1"/>
    <xf numFmtId="0" fontId="43" fillId="35" borderId="0" xfId="46" applyFont="1" applyFill="1" applyAlignment="1">
      <alignment vertical="center"/>
    </xf>
    <xf numFmtId="0" fontId="44" fillId="35" borderId="0" xfId="46" applyFont="1" applyFill="1" applyAlignment="1">
      <alignment vertical="center"/>
    </xf>
    <xf numFmtId="0" fontId="40" fillId="35" borderId="0" xfId="46" applyFont="1" applyFill="1" applyAlignment="1">
      <alignment vertical="center"/>
    </xf>
    <xf numFmtId="0" fontId="45" fillId="35" borderId="0" xfId="46" applyFont="1" applyFill="1" applyAlignment="1">
      <alignment vertical="center"/>
    </xf>
    <xf numFmtId="0" fontId="46" fillId="35" borderId="0" xfId="46" applyFont="1" applyFill="1"/>
    <xf numFmtId="3" fontId="44" fillId="35" borderId="0" xfId="46" applyNumberFormat="1" applyFont="1" applyFill="1" applyAlignment="1">
      <alignment vertical="center"/>
    </xf>
    <xf numFmtId="0" fontId="46" fillId="35" borderId="0" xfId="46" applyFont="1" applyFill="1" applyAlignment="1">
      <alignment vertical="center"/>
    </xf>
    <xf numFmtId="3" fontId="37" fillId="35" borderId="0" xfId="46" applyNumberFormat="1" applyFont="1" applyFill="1" applyAlignment="1">
      <alignment vertical="center"/>
    </xf>
    <xf numFmtId="0" fontId="47" fillId="35" borderId="0" xfId="46" applyFont="1" applyFill="1" applyAlignment="1">
      <alignment vertical="center"/>
    </xf>
    <xf numFmtId="0" fontId="48" fillId="35" borderId="0" xfId="46" applyFont="1" applyFill="1"/>
    <xf numFmtId="0" fontId="49" fillId="34" borderId="20" xfId="42" applyFont="1" applyFill="1" applyBorder="1" applyAlignment="1">
      <alignment horizontal="center" vertical="center" wrapText="1"/>
    </xf>
    <xf numFmtId="0" fontId="31" fillId="36" borderId="0" xfId="46" applyFill="1"/>
    <xf numFmtId="2" fontId="18" fillId="33" borderId="11" xfId="0" applyNumberFormat="1" applyFont="1" applyFill="1" applyBorder="1" applyAlignment="1">
      <alignment horizontal="center" vertical="center"/>
    </xf>
    <xf numFmtId="2" fontId="18" fillId="33" borderId="13" xfId="0" applyNumberFormat="1" applyFont="1" applyFill="1" applyBorder="1" applyAlignment="1">
      <alignment horizontal="center" vertical="center"/>
    </xf>
    <xf numFmtId="2" fontId="18" fillId="33" borderId="14" xfId="0" applyNumberFormat="1" applyFont="1" applyFill="1" applyBorder="1" applyAlignment="1">
      <alignment horizontal="center" vertical="center"/>
    </xf>
    <xf numFmtId="2" fontId="18" fillId="33" borderId="10" xfId="0" applyNumberFormat="1" applyFont="1" applyFill="1" applyBorder="1" applyAlignment="1">
      <alignment horizontal="center" vertical="center"/>
    </xf>
    <xf numFmtId="2" fontId="18" fillId="33" borderId="15" xfId="0" applyNumberFormat="1" applyFont="1" applyFill="1" applyBorder="1" applyAlignment="1">
      <alignment horizontal="center" vertical="center"/>
    </xf>
    <xf numFmtId="2" fontId="18" fillId="33" borderId="12" xfId="0" applyNumberFormat="1" applyFont="1" applyFill="1" applyBorder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77A9B4F2-DFF0-2C4D-A2C7-A9D1386E7B8D}"/>
    <cellStyle name="Normal 2 2" xfId="46" xr:uid="{7010598E-CD19-42A4-983F-E3C1027B6F17}"/>
    <cellStyle name="Normal 3" xfId="44" xr:uid="{CE032E52-5038-A049-9DAA-2CBB974F4431}"/>
    <cellStyle name="Normal 3 2" xfId="45" xr:uid="{A8B83FBA-5298-C442-8518-C4BA98EF55CC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2AACE6"/>
      <color rgb="FFE0E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1</xdr:row>
      <xdr:rowOff>190500</xdr:rowOff>
    </xdr:from>
    <xdr:to>
      <xdr:col>4</xdr:col>
      <xdr:colOff>1333500</xdr:colOff>
      <xdr:row>1</xdr:row>
      <xdr:rowOff>1178653</xdr:rowOff>
    </xdr:to>
    <xdr:pic>
      <xdr:nvPicPr>
        <xdr:cNvPr id="3" name="Picture 2" descr="Camlas – Public Affairs | Materion Cyhoeddus">
          <a:extLst>
            <a:ext uri="{FF2B5EF4-FFF2-40B4-BE49-F238E27FC236}">
              <a16:creationId xmlns:a16="http://schemas.microsoft.com/office/drawing/2014/main" id="{3C3337E9-695E-B260-24AD-186582197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662940"/>
          <a:ext cx="3817620" cy="988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researchteam@survation.com" TargetMode="External"/><Relationship Id="rId1" Type="http://schemas.openxmlformats.org/officeDocument/2006/relationships/hyperlink" Target="http://../AppData/Roaming/Microsoft/Excel/twitter.com/surv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F678E-2C62-44F2-A4B1-C60568E8325E}">
  <dimension ref="A1:H40"/>
  <sheetViews>
    <sheetView showGridLines="0" tabSelected="1" workbookViewId="0"/>
  </sheetViews>
  <sheetFormatPr defaultColWidth="11.3984375" defaultRowHeight="15" customHeight="1"/>
  <cols>
    <col min="1" max="3" width="7.59765625" style="44" customWidth="1"/>
    <col min="4" max="4" width="12.59765625" style="44" customWidth="1"/>
    <col min="5" max="5" width="25" style="44" customWidth="1"/>
    <col min="6" max="6" width="7.59765625" style="44" customWidth="1"/>
    <col min="7" max="7" width="8.5" style="44" customWidth="1"/>
    <col min="8" max="19" width="7.59765625" style="44" customWidth="1"/>
    <col min="20" max="26" width="7.296875" style="44" customWidth="1"/>
    <col min="27" max="16384" width="11.3984375" style="44"/>
  </cols>
  <sheetData>
    <row r="1" spans="1:6" ht="37.5" customHeight="1">
      <c r="A1" s="22" t="s">
        <v>112</v>
      </c>
      <c r="B1" s="22"/>
      <c r="C1" s="22"/>
      <c r="D1" s="22"/>
      <c r="E1" s="22"/>
      <c r="F1" s="22"/>
    </row>
    <row r="2" spans="1:6" ht="105.75" customHeight="1">
      <c r="A2" s="24"/>
      <c r="B2" s="25"/>
      <c r="C2" s="25"/>
      <c r="D2" s="25"/>
      <c r="E2" s="25"/>
      <c r="F2" s="24"/>
    </row>
    <row r="3" spans="1:6" ht="25.5" customHeight="1">
      <c r="A3" s="26" t="s">
        <v>105</v>
      </c>
      <c r="B3" s="26"/>
      <c r="C3" s="26"/>
      <c r="D3" s="26"/>
      <c r="E3" s="26"/>
      <c r="F3" s="26"/>
    </row>
    <row r="4" spans="1:6" ht="14.25" customHeight="1">
      <c r="A4" s="24"/>
      <c r="B4" s="27"/>
      <c r="C4" s="27"/>
      <c r="D4" s="27"/>
      <c r="E4" s="27"/>
      <c r="F4" s="24"/>
    </row>
    <row r="5" spans="1:6" ht="12.75" customHeight="1">
      <c r="A5" s="27"/>
      <c r="B5" s="27"/>
      <c r="C5" s="27"/>
      <c r="D5" s="27"/>
      <c r="E5" s="24"/>
      <c r="F5" s="24"/>
    </row>
    <row r="6" spans="1:6" ht="26.25" customHeight="1">
      <c r="A6" s="28" t="s">
        <v>77</v>
      </c>
      <c r="B6" s="28"/>
      <c r="C6" s="28"/>
      <c r="D6" s="27"/>
      <c r="E6" s="24"/>
      <c r="F6" s="24"/>
    </row>
    <row r="7" spans="1:6" ht="14.25" customHeight="1">
      <c r="A7" s="29"/>
      <c r="B7" s="30"/>
      <c r="C7" s="30"/>
      <c r="D7" s="30"/>
      <c r="E7" s="31"/>
      <c r="F7" s="31"/>
    </row>
    <row r="8" spans="1:6" ht="14.25" customHeight="1">
      <c r="A8" s="33" t="s">
        <v>78</v>
      </c>
      <c r="B8" s="33"/>
      <c r="C8" s="30"/>
      <c r="D8" s="30"/>
      <c r="E8" s="31"/>
      <c r="F8" s="33" t="s">
        <v>79</v>
      </c>
    </row>
    <row r="9" spans="1:6" ht="14.25" customHeight="1">
      <c r="A9" s="34" t="s">
        <v>107</v>
      </c>
      <c r="B9" s="34"/>
      <c r="C9" s="34"/>
      <c r="D9" s="30"/>
      <c r="E9" s="31"/>
      <c r="F9" s="35" t="s">
        <v>111</v>
      </c>
    </row>
    <row r="10" spans="1:6" ht="14.25" customHeight="1">
      <c r="A10" s="36"/>
      <c r="B10" s="30"/>
      <c r="C10" s="30"/>
      <c r="D10" s="30"/>
      <c r="E10" s="31"/>
      <c r="F10" s="35" t="s">
        <v>80</v>
      </c>
    </row>
    <row r="11" spans="1:6" ht="14.25" customHeight="1">
      <c r="A11" s="33" t="s">
        <v>81</v>
      </c>
      <c r="B11" s="30"/>
      <c r="C11" s="30"/>
      <c r="D11" s="30"/>
      <c r="E11" s="31"/>
      <c r="F11" s="31"/>
    </row>
    <row r="12" spans="1:6" ht="14.25" customHeight="1">
      <c r="A12" s="35" t="s">
        <v>82</v>
      </c>
      <c r="B12" s="33"/>
      <c r="C12" s="33"/>
      <c r="D12" s="30"/>
      <c r="E12" s="31"/>
      <c r="F12" s="33" t="s">
        <v>83</v>
      </c>
    </row>
    <row r="13" spans="1:6" ht="14.25" customHeight="1">
      <c r="A13" s="35" t="s">
        <v>84</v>
      </c>
      <c r="B13" s="35"/>
      <c r="C13" s="35"/>
      <c r="D13" s="35"/>
      <c r="E13" s="35"/>
      <c r="F13" s="35" t="s">
        <v>85</v>
      </c>
    </row>
    <row r="14" spans="1:6" ht="14.25" customHeight="1">
      <c r="A14" s="35"/>
      <c r="B14" s="35"/>
      <c r="C14" s="35"/>
      <c r="D14" s="35"/>
      <c r="E14" s="35"/>
      <c r="F14" s="34" t="s">
        <v>106</v>
      </c>
    </row>
    <row r="15" spans="1:6" ht="14.25" customHeight="1">
      <c r="A15" s="33" t="s">
        <v>86</v>
      </c>
      <c r="B15" s="30"/>
      <c r="C15" s="30"/>
      <c r="D15" s="30"/>
      <c r="E15" s="31"/>
      <c r="F15" s="35" t="s">
        <v>87</v>
      </c>
    </row>
    <row r="16" spans="1:6" ht="14.25" customHeight="1">
      <c r="A16" s="35" t="s">
        <v>110</v>
      </c>
      <c r="B16" s="33"/>
      <c r="C16" s="33"/>
      <c r="D16" s="30"/>
      <c r="E16" s="31"/>
      <c r="F16" s="32"/>
    </row>
    <row r="17" spans="1:6" ht="14.25" customHeight="1">
      <c r="A17" s="23"/>
      <c r="B17" s="35"/>
      <c r="C17" s="35"/>
      <c r="D17" s="35"/>
      <c r="E17" s="35"/>
      <c r="F17" s="37" t="s">
        <v>88</v>
      </c>
    </row>
    <row r="18" spans="1:6" ht="14.25" customHeight="1">
      <c r="A18" s="33" t="s">
        <v>89</v>
      </c>
      <c r="B18" s="35"/>
      <c r="C18" s="35"/>
      <c r="D18" s="35"/>
      <c r="E18" s="31"/>
      <c r="F18" s="27" t="s">
        <v>113</v>
      </c>
    </row>
    <row r="19" spans="1:6" ht="14.25" customHeight="1">
      <c r="A19" s="38">
        <v>501</v>
      </c>
      <c r="B19" s="33"/>
      <c r="C19" s="27"/>
      <c r="D19" s="27"/>
      <c r="E19" s="27"/>
      <c r="F19" s="27" t="s">
        <v>90</v>
      </c>
    </row>
    <row r="20" spans="1:6" ht="14.25" customHeight="1">
      <c r="A20" s="23"/>
      <c r="B20" s="30"/>
      <c r="C20" s="30"/>
      <c r="D20" s="30"/>
      <c r="E20" s="31"/>
      <c r="F20" s="27" t="s">
        <v>114</v>
      </c>
    </row>
    <row r="21" spans="1:6" ht="14.25" customHeight="1">
      <c r="A21" s="23"/>
      <c r="B21" s="33"/>
      <c r="C21" s="30"/>
      <c r="D21" s="30"/>
      <c r="E21" s="31"/>
      <c r="F21" s="27" t="s">
        <v>91</v>
      </c>
    </row>
    <row r="22" spans="1:6" ht="14.25" customHeight="1">
      <c r="A22" s="39"/>
      <c r="B22" s="30"/>
      <c r="C22" s="30"/>
      <c r="D22" s="30"/>
      <c r="E22" s="31"/>
      <c r="F22" s="27" t="s">
        <v>92</v>
      </c>
    </row>
    <row r="23" spans="1:6" ht="14.25" customHeight="1">
      <c r="A23" s="24"/>
      <c r="B23" s="30"/>
      <c r="C23" s="30"/>
      <c r="D23" s="30"/>
      <c r="E23" s="31"/>
      <c r="F23" s="24"/>
    </row>
    <row r="24" spans="1:6" ht="14.25" customHeight="1">
      <c r="A24" s="24"/>
      <c r="B24" s="30"/>
      <c r="C24" s="30"/>
      <c r="D24" s="30"/>
      <c r="E24" s="31"/>
      <c r="F24" s="27" t="s">
        <v>93</v>
      </c>
    </row>
    <row r="25" spans="1:6" ht="14.25" customHeight="1">
      <c r="A25" s="24"/>
      <c r="B25" s="27"/>
      <c r="C25" s="27"/>
      <c r="D25" s="27"/>
      <c r="E25" s="24"/>
      <c r="F25" s="27" t="s">
        <v>94</v>
      </c>
    </row>
    <row r="26" spans="1:6" ht="14.25" customHeight="1">
      <c r="A26" s="24"/>
      <c r="B26" s="27"/>
      <c r="C26" s="27"/>
      <c r="D26" s="27"/>
      <c r="E26" s="24"/>
      <c r="F26" s="27"/>
    </row>
    <row r="27" spans="1:6" ht="14.25" customHeight="1">
      <c r="A27" s="40"/>
      <c r="B27" s="27"/>
      <c r="C27" s="27"/>
      <c r="D27" s="27"/>
      <c r="E27" s="24"/>
      <c r="F27" s="27" t="s">
        <v>95</v>
      </c>
    </row>
    <row r="28" spans="1:6" ht="14.25" customHeight="1">
      <c r="A28" s="40"/>
      <c r="B28" s="27"/>
      <c r="C28" s="27"/>
      <c r="D28" s="27"/>
      <c r="E28" s="24"/>
      <c r="F28" s="27"/>
    </row>
    <row r="29" spans="1:6" ht="14.25" customHeight="1">
      <c r="A29" s="41"/>
      <c r="B29" s="24"/>
      <c r="C29" s="24"/>
      <c r="D29" s="24"/>
      <c r="E29" s="24"/>
      <c r="F29" s="27" t="s">
        <v>96</v>
      </c>
    </row>
    <row r="30" spans="1:6" ht="14.25" customHeight="1">
      <c r="A30" s="41"/>
      <c r="B30" s="24"/>
      <c r="C30" s="24"/>
      <c r="D30" s="24"/>
      <c r="E30" s="24"/>
      <c r="F30" s="42" t="s">
        <v>97</v>
      </c>
    </row>
    <row r="31" spans="1:6" ht="14.25" customHeight="1">
      <c r="A31" s="39"/>
      <c r="B31" s="24"/>
      <c r="C31" s="24"/>
      <c r="D31" s="24"/>
      <c r="E31" s="24"/>
      <c r="F31" s="27"/>
    </row>
    <row r="32" spans="1:6" ht="14.25" customHeight="1">
      <c r="A32" s="39"/>
      <c r="B32" s="24"/>
      <c r="C32" s="24"/>
      <c r="D32" s="24"/>
      <c r="E32" s="24"/>
      <c r="F32" s="27" t="s">
        <v>98</v>
      </c>
    </row>
    <row r="34" spans="6:8" ht="14.25" customHeight="1">
      <c r="F34" s="27" t="s">
        <v>99</v>
      </c>
      <c r="G34" s="23"/>
      <c r="H34" s="23"/>
    </row>
    <row r="35" spans="6:8" ht="14.25" customHeight="1">
      <c r="F35" s="27"/>
      <c r="G35" s="27"/>
      <c r="H35" s="27"/>
    </row>
    <row r="36" spans="6:8" ht="14.25" customHeight="1">
      <c r="F36" s="27" t="s">
        <v>100</v>
      </c>
      <c r="G36" s="23"/>
      <c r="H36" s="27"/>
    </row>
    <row r="37" spans="6:8" ht="14.25" customHeight="1">
      <c r="F37" s="24"/>
      <c r="G37" s="27"/>
      <c r="H37" s="42" t="s">
        <v>101</v>
      </c>
    </row>
    <row r="38" spans="6:8" ht="14.25" customHeight="1">
      <c r="F38" s="27" t="s">
        <v>102</v>
      </c>
      <c r="G38" s="42"/>
      <c r="H38" s="42"/>
    </row>
    <row r="39" spans="6:8" ht="14.25" customHeight="1">
      <c r="F39" s="27" t="s">
        <v>103</v>
      </c>
      <c r="G39" s="27"/>
      <c r="H39" s="27"/>
    </row>
    <row r="40" spans="6:8" ht="14.25" customHeight="1">
      <c r="F40" s="27" t="s">
        <v>104</v>
      </c>
      <c r="G40" s="27"/>
      <c r="H40" s="27"/>
    </row>
  </sheetData>
  <hyperlinks>
    <hyperlink ref="H37" r:id="rId1" xr:uid="{C392476C-5EB3-4E0C-9C01-520D0C28A687}"/>
    <hyperlink ref="F30" r:id="rId2" xr:uid="{76E7E3A7-599A-4A2B-8B14-592818B36D02}"/>
  </hyperlinks>
  <pageMargins left="0.7" right="0.7" top="0.75" bottom="0.75" header="0" footer="0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9640-46CD-4945-B2BA-E88CBDA3A49C}">
  <dimension ref="A1:D9"/>
  <sheetViews>
    <sheetView showGridLines="0" zoomScaleNormal="100" workbookViewId="0"/>
  </sheetViews>
  <sheetFormatPr defaultColWidth="8.796875" defaultRowHeight="39" customHeight="1"/>
  <cols>
    <col min="1" max="1" width="26.19921875" style="19" customWidth="1"/>
    <col min="2" max="2" width="154" style="16" customWidth="1"/>
    <col min="3" max="3" width="47.5" style="17" customWidth="1"/>
    <col min="4" max="4" width="18.5" style="20" bestFit="1" customWidth="1"/>
    <col min="5" max="16384" width="8.796875" style="18"/>
  </cols>
  <sheetData>
    <row r="1" spans="1:4" s="12" customFormat="1" ht="39" customHeight="1" thickBot="1">
      <c r="A1" s="8" t="s">
        <v>55</v>
      </c>
      <c r="B1" s="9" t="s">
        <v>56</v>
      </c>
      <c r="C1" s="10" t="s">
        <v>57</v>
      </c>
      <c r="D1" s="11"/>
    </row>
    <row r="2" spans="1:4" s="12" customFormat="1" ht="39" customHeight="1" thickBot="1">
      <c r="A2" s="13" t="str">
        <f>HYPERLINK("#Tables!" &amp; ADDRESS(MATCH(D2,Tables!BB:BB,0),1),D2)</f>
        <v>Table_V1</v>
      </c>
      <c r="B2" s="14" t="s">
        <v>67</v>
      </c>
      <c r="C2" s="21" t="s">
        <v>61</v>
      </c>
      <c r="D2" s="15" t="s">
        <v>58</v>
      </c>
    </row>
    <row r="3" spans="1:4" s="12" customFormat="1" ht="39" customHeight="1" thickBot="1">
      <c r="A3" s="13" t="str">
        <f>HYPERLINK("#Tables!" &amp; ADDRESS(MATCH(D3,Tables!BB:BB,0),1),D3)</f>
        <v>Table_V2.1</v>
      </c>
      <c r="B3" s="14" t="s">
        <v>68</v>
      </c>
      <c r="C3" s="21" t="s">
        <v>69</v>
      </c>
      <c r="D3" s="15" t="s">
        <v>62</v>
      </c>
    </row>
    <row r="4" spans="1:4" s="12" customFormat="1" ht="39" customHeight="1" thickBot="1">
      <c r="A4" s="13" t="str">
        <f>HYPERLINK("#Tables!" &amp; ADDRESS(MATCH(D4,Tables!BB:BB,0),1),D4)</f>
        <v>Table_V2.2</v>
      </c>
      <c r="B4" s="14" t="s">
        <v>68</v>
      </c>
      <c r="C4" s="21" t="s">
        <v>70</v>
      </c>
      <c r="D4" s="15" t="s">
        <v>63</v>
      </c>
    </row>
    <row r="5" spans="1:4" s="12" customFormat="1" ht="39" customHeight="1" thickBot="1">
      <c r="A5" s="13" t="str">
        <f>HYPERLINK("#Tables!" &amp; ADDRESS(MATCH(D5,Tables!BB:BB,0),1),D5)</f>
        <v>Table_V2</v>
      </c>
      <c r="B5" s="14" t="s">
        <v>68</v>
      </c>
      <c r="C5" s="21" t="s">
        <v>71</v>
      </c>
      <c r="D5" s="15" t="s">
        <v>59</v>
      </c>
    </row>
    <row r="6" spans="1:4" s="12" customFormat="1" ht="39" customHeight="1" thickBot="1">
      <c r="A6" s="13" t="str">
        <f>HYPERLINK("#Tables!" &amp; ADDRESS(MATCH(D6,Tables!BB:BB,0),1),D6)</f>
        <v>Table_V3.1</v>
      </c>
      <c r="B6" s="14" t="s">
        <v>72</v>
      </c>
      <c r="C6" s="21" t="s">
        <v>73</v>
      </c>
      <c r="D6" s="15" t="s">
        <v>64</v>
      </c>
    </row>
    <row r="7" spans="1:4" s="12" customFormat="1" ht="39" customHeight="1" thickBot="1">
      <c r="A7" s="13" t="str">
        <f>HYPERLINK("#Tables!" &amp; ADDRESS(MATCH(D7,Tables!BB:BB,0),1),D7)</f>
        <v>Table_V3.2</v>
      </c>
      <c r="B7" s="14" t="s">
        <v>72</v>
      </c>
      <c r="C7" s="21" t="s">
        <v>74</v>
      </c>
      <c r="D7" s="15" t="s">
        <v>65</v>
      </c>
    </row>
    <row r="8" spans="1:4" s="12" customFormat="1" ht="39" customHeight="1" thickBot="1">
      <c r="A8" s="13" t="str">
        <f>HYPERLINK("#Tables!" &amp; ADDRESS(MATCH(D8,Tables!BB:BB,0),1),D8)</f>
        <v>Table_V3</v>
      </c>
      <c r="B8" s="14" t="s">
        <v>72</v>
      </c>
      <c r="C8" s="21" t="s">
        <v>75</v>
      </c>
      <c r="D8" s="15" t="s">
        <v>60</v>
      </c>
    </row>
    <row r="9" spans="1:4" s="12" customFormat="1" ht="39" customHeight="1" thickBot="1">
      <c r="A9" s="43" t="e">
        <f>HYPERLINK("#Tables!" &amp; ADDRESS(MATCH(D9,Tables!BB:BB,0),1),"Table_VX_Headline Voting Intention")</f>
        <v>#N/A</v>
      </c>
      <c r="B9" s="14" t="s">
        <v>76</v>
      </c>
      <c r="C9" s="21" t="s">
        <v>109</v>
      </c>
      <c r="D9" s="15" t="s">
        <v>66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9BB06-624A-E041-8741-23A7FE1B5AF3}">
  <dimension ref="A1:BB188"/>
  <sheetViews>
    <sheetView showGridLines="0" workbookViewId="0"/>
  </sheetViews>
  <sheetFormatPr defaultColWidth="11.19921875" defaultRowHeight="15.6"/>
  <cols>
    <col min="1" max="1" width="47.69921875" customWidth="1"/>
    <col min="2" max="19" width="10.796875" style="1"/>
  </cols>
  <sheetData>
    <row r="1" spans="1:54">
      <c r="A1" s="6" t="str">
        <f>HYPERLINK("#Contents!A1", "Contents")</f>
        <v>Contents</v>
      </c>
    </row>
    <row r="2" spans="1:54">
      <c r="A2" s="7" t="s">
        <v>43</v>
      </c>
      <c r="BB2" s="15" t="str">
        <f>LEFT(A2, FIND(" ", A2) - 2)</f>
        <v>Table_V1</v>
      </c>
    </row>
    <row r="3" spans="1:54">
      <c r="A3" t="s">
        <v>0</v>
      </c>
    </row>
    <row r="4" spans="1:54" ht="16.2" thickBot="1">
      <c r="A4" t="s">
        <v>44</v>
      </c>
    </row>
    <row r="5" spans="1:54" ht="39" customHeight="1">
      <c r="A5" t="s">
        <v>44</v>
      </c>
      <c r="B5" s="48" t="s">
        <v>6</v>
      </c>
      <c r="C5" s="45" t="s">
        <v>1</v>
      </c>
      <c r="D5" s="50"/>
      <c r="E5" s="45" t="s">
        <v>2</v>
      </c>
      <c r="F5" s="46"/>
      <c r="G5" s="46"/>
      <c r="H5" s="45" t="s">
        <v>3</v>
      </c>
      <c r="I5" s="46"/>
      <c r="J5" s="46"/>
      <c r="K5" s="45" t="s">
        <v>5</v>
      </c>
      <c r="L5" s="46"/>
      <c r="M5" s="46"/>
      <c r="N5" s="46"/>
      <c r="O5" s="46"/>
      <c r="P5" s="45" t="s">
        <v>4</v>
      </c>
      <c r="Q5" s="46"/>
      <c r="R5" s="46"/>
      <c r="S5" s="47"/>
    </row>
    <row r="6" spans="1:54" ht="39" customHeight="1" thickBot="1">
      <c r="A6" t="s">
        <v>44</v>
      </c>
      <c r="B6" s="49" t="s">
        <v>6</v>
      </c>
      <c r="C6" s="4" t="s">
        <v>7</v>
      </c>
      <c r="D6" s="4" t="s">
        <v>8</v>
      </c>
      <c r="E6" s="4" t="s">
        <v>116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L6" s="4" t="s">
        <v>15</v>
      </c>
      <c r="M6" s="4" t="s">
        <v>16</v>
      </c>
      <c r="N6" s="4" t="s">
        <v>17</v>
      </c>
      <c r="O6" s="4" t="s">
        <v>18</v>
      </c>
      <c r="P6" s="4" t="s">
        <v>14</v>
      </c>
      <c r="Q6" s="4" t="s">
        <v>15</v>
      </c>
      <c r="R6" s="4" t="s">
        <v>17</v>
      </c>
      <c r="S6" s="5" t="s">
        <v>18</v>
      </c>
    </row>
    <row r="7" spans="1:54">
      <c r="A7" t="s">
        <v>19</v>
      </c>
      <c r="B7" s="1">
        <v>501</v>
      </c>
      <c r="C7" s="1">
        <v>232</v>
      </c>
      <c r="D7" s="1">
        <v>227</v>
      </c>
      <c r="E7" s="1">
        <v>49</v>
      </c>
      <c r="F7" s="1">
        <v>158</v>
      </c>
      <c r="G7" s="1">
        <v>294</v>
      </c>
      <c r="H7" s="1">
        <v>174</v>
      </c>
      <c r="I7" s="1">
        <v>176</v>
      </c>
      <c r="J7" s="1">
        <v>151</v>
      </c>
      <c r="K7" s="1">
        <v>147</v>
      </c>
      <c r="L7" s="1">
        <v>61</v>
      </c>
      <c r="M7" s="1">
        <v>37</v>
      </c>
      <c r="N7" s="1">
        <v>50</v>
      </c>
      <c r="O7" s="1">
        <v>18</v>
      </c>
      <c r="P7" s="1">
        <v>146</v>
      </c>
      <c r="Q7" s="1">
        <v>73</v>
      </c>
      <c r="R7" s="1">
        <v>54</v>
      </c>
      <c r="S7" s="1">
        <v>17</v>
      </c>
    </row>
    <row r="8" spans="1:54">
      <c r="A8" t="s">
        <v>20</v>
      </c>
      <c r="B8" s="1">
        <v>501</v>
      </c>
      <c r="C8" s="1">
        <v>232</v>
      </c>
      <c r="D8" s="1">
        <v>214</v>
      </c>
      <c r="E8" s="1">
        <v>134</v>
      </c>
      <c r="F8" s="1">
        <v>164</v>
      </c>
      <c r="G8" s="1">
        <v>203</v>
      </c>
      <c r="H8" s="1">
        <v>190</v>
      </c>
      <c r="I8" s="1">
        <v>155</v>
      </c>
      <c r="J8" s="1">
        <v>155</v>
      </c>
      <c r="K8" s="1">
        <v>126</v>
      </c>
      <c r="L8" s="1">
        <v>66</v>
      </c>
      <c r="M8" s="1">
        <v>50</v>
      </c>
      <c r="N8" s="1">
        <v>38</v>
      </c>
      <c r="O8" s="1">
        <v>31</v>
      </c>
      <c r="P8" s="1">
        <v>126</v>
      </c>
      <c r="Q8" s="1">
        <v>84</v>
      </c>
      <c r="R8" s="1">
        <v>53</v>
      </c>
      <c r="S8" s="1">
        <v>19</v>
      </c>
    </row>
    <row r="9" spans="1:54">
      <c r="A9" t="s">
        <v>21</v>
      </c>
      <c r="B9" s="1">
        <v>332</v>
      </c>
      <c r="C9" s="1">
        <v>148</v>
      </c>
      <c r="D9" s="1">
        <v>150</v>
      </c>
      <c r="E9" s="1">
        <v>77</v>
      </c>
      <c r="F9" s="1">
        <v>106</v>
      </c>
      <c r="G9" s="1">
        <v>149</v>
      </c>
      <c r="H9" s="1">
        <v>134</v>
      </c>
      <c r="I9" s="1">
        <v>93</v>
      </c>
      <c r="J9" s="1">
        <v>104</v>
      </c>
      <c r="K9" s="1">
        <v>103</v>
      </c>
      <c r="L9" s="1">
        <v>56</v>
      </c>
      <c r="M9" s="1">
        <v>45</v>
      </c>
      <c r="N9" s="1">
        <v>26</v>
      </c>
      <c r="O9" s="1">
        <v>11</v>
      </c>
      <c r="P9" s="1">
        <v>90</v>
      </c>
      <c r="Q9" s="1">
        <v>71</v>
      </c>
      <c r="R9" s="1">
        <v>46</v>
      </c>
      <c r="S9" s="1">
        <v>10</v>
      </c>
    </row>
    <row r="10" spans="1:54">
      <c r="A10" t="s">
        <v>44</v>
      </c>
      <c r="B10" s="2">
        <v>0.66259999999999997</v>
      </c>
      <c r="C10" s="2">
        <v>0.63759999999999994</v>
      </c>
      <c r="D10" s="2">
        <v>0.70179999999999998</v>
      </c>
      <c r="E10" s="2">
        <v>0.5746</v>
      </c>
      <c r="F10" s="2">
        <v>0.6472</v>
      </c>
      <c r="G10" s="2">
        <v>0.73299999999999998</v>
      </c>
      <c r="H10" s="2">
        <v>0.70469999999999999</v>
      </c>
      <c r="I10" s="2">
        <v>0.60160000000000002</v>
      </c>
      <c r="J10" s="2">
        <v>0.67210000000000003</v>
      </c>
      <c r="K10" s="2">
        <v>0.81850000000000001</v>
      </c>
      <c r="L10" s="2">
        <v>0.84389999999999998</v>
      </c>
      <c r="M10" s="2">
        <v>0.88949999999999996</v>
      </c>
      <c r="N10" s="2">
        <v>0.69679999999999997</v>
      </c>
      <c r="O10" s="2">
        <v>0.34789999999999999</v>
      </c>
      <c r="P10" s="2">
        <v>0.71440000000000003</v>
      </c>
      <c r="Q10" s="2">
        <v>0.84640000000000004</v>
      </c>
      <c r="R10" s="2">
        <v>0.86380000000000001</v>
      </c>
      <c r="S10" s="2">
        <v>0.55520000000000003</v>
      </c>
    </row>
    <row r="11" spans="1:54">
      <c r="A11" t="s">
        <v>45</v>
      </c>
      <c r="B11" s="1">
        <v>25</v>
      </c>
      <c r="C11" s="1">
        <v>9</v>
      </c>
      <c r="D11" s="1">
        <v>8</v>
      </c>
      <c r="E11" s="1">
        <v>12</v>
      </c>
      <c r="F11" s="1">
        <v>7</v>
      </c>
      <c r="G11" s="1">
        <v>6</v>
      </c>
      <c r="H11" s="1">
        <v>7</v>
      </c>
      <c r="I11" s="1">
        <v>11</v>
      </c>
      <c r="J11" s="1">
        <v>7</v>
      </c>
      <c r="K11" s="1">
        <v>3</v>
      </c>
      <c r="L11" s="1">
        <v>1</v>
      </c>
      <c r="M11" s="1">
        <v>0</v>
      </c>
      <c r="N11" s="1">
        <v>3</v>
      </c>
      <c r="O11" s="1">
        <v>12</v>
      </c>
      <c r="P11" s="1">
        <v>13</v>
      </c>
      <c r="Q11" s="1">
        <v>3</v>
      </c>
      <c r="R11" s="1">
        <v>1</v>
      </c>
      <c r="S11" s="1">
        <v>2</v>
      </c>
    </row>
    <row r="12" spans="1:54">
      <c r="A12" t="s">
        <v>44</v>
      </c>
      <c r="B12" s="2">
        <v>4.9399999999999999E-2</v>
      </c>
      <c r="C12" s="2">
        <v>3.8800000000000001E-2</v>
      </c>
      <c r="D12" s="2">
        <v>3.8300000000000001E-2</v>
      </c>
      <c r="E12" s="2">
        <v>8.9099999999999999E-2</v>
      </c>
      <c r="F12" s="2">
        <v>4.2700000000000002E-2</v>
      </c>
      <c r="G12" s="2">
        <v>2.87E-2</v>
      </c>
      <c r="H12" s="2">
        <v>3.61E-2</v>
      </c>
      <c r="I12" s="2">
        <v>6.9599999999999995E-2</v>
      </c>
      <c r="J12" s="2">
        <v>4.5499999999999999E-2</v>
      </c>
      <c r="K12" s="2">
        <v>2.5700000000000001E-2</v>
      </c>
      <c r="L12" s="2">
        <v>1.54E-2</v>
      </c>
      <c r="M12" s="1" t="s">
        <v>22</v>
      </c>
      <c r="N12" s="2">
        <v>7.5899999999999995E-2</v>
      </c>
      <c r="O12" s="2">
        <v>0.37609999999999999</v>
      </c>
      <c r="P12" s="2">
        <v>0.1014</v>
      </c>
      <c r="Q12" s="2">
        <v>3.1399999999999997E-2</v>
      </c>
      <c r="R12" s="2">
        <v>1.5599999999999999E-2</v>
      </c>
      <c r="S12" s="2">
        <v>0.12740000000000001</v>
      </c>
    </row>
    <row r="13" spans="1:54">
      <c r="A13" t="s">
        <v>46</v>
      </c>
      <c r="B13" s="1">
        <v>19</v>
      </c>
      <c r="C13" s="1">
        <v>8</v>
      </c>
      <c r="D13" s="1">
        <v>9</v>
      </c>
      <c r="E13" s="1">
        <v>8</v>
      </c>
      <c r="F13" s="1">
        <v>4</v>
      </c>
      <c r="G13" s="1">
        <v>8</v>
      </c>
      <c r="H13" s="1">
        <v>4</v>
      </c>
      <c r="I13" s="1">
        <v>9</v>
      </c>
      <c r="J13" s="1">
        <v>6</v>
      </c>
      <c r="K13" s="1">
        <v>7</v>
      </c>
      <c r="L13" s="1">
        <v>2</v>
      </c>
      <c r="M13" s="1">
        <v>1</v>
      </c>
      <c r="N13" s="1">
        <v>2</v>
      </c>
      <c r="O13" s="1">
        <v>3</v>
      </c>
      <c r="P13" s="1">
        <v>5</v>
      </c>
      <c r="Q13" s="1">
        <v>3</v>
      </c>
      <c r="R13" s="1">
        <v>1</v>
      </c>
      <c r="S13" s="1">
        <v>2</v>
      </c>
    </row>
    <row r="14" spans="1:54">
      <c r="A14" t="s">
        <v>44</v>
      </c>
      <c r="B14" s="2">
        <v>3.8800000000000001E-2</v>
      </c>
      <c r="C14" s="2">
        <v>3.6600000000000001E-2</v>
      </c>
      <c r="D14" s="2">
        <v>4.4299999999999999E-2</v>
      </c>
      <c r="E14" s="2">
        <v>5.8799999999999998E-2</v>
      </c>
      <c r="F14" s="2">
        <v>2.46E-2</v>
      </c>
      <c r="G14" s="2">
        <v>3.6999999999999998E-2</v>
      </c>
      <c r="H14" s="2">
        <v>2.2499999999999999E-2</v>
      </c>
      <c r="I14" s="2">
        <v>6.0299999999999999E-2</v>
      </c>
      <c r="J14" s="2">
        <v>3.73E-2</v>
      </c>
      <c r="K14" s="2">
        <v>5.2900000000000003E-2</v>
      </c>
      <c r="L14" s="2">
        <v>3.3099999999999997E-2</v>
      </c>
      <c r="M14" s="2">
        <v>1.5100000000000001E-2</v>
      </c>
      <c r="N14" s="2">
        <v>4.4400000000000002E-2</v>
      </c>
      <c r="O14" s="2">
        <v>8.0100000000000005E-2</v>
      </c>
      <c r="P14" s="2">
        <v>3.5999999999999997E-2</v>
      </c>
      <c r="Q14" s="2">
        <v>3.5299999999999998E-2</v>
      </c>
      <c r="R14" s="2">
        <v>1.41E-2</v>
      </c>
      <c r="S14" s="2">
        <v>7.9899999999999999E-2</v>
      </c>
    </row>
    <row r="15" spans="1:54">
      <c r="A15" t="s">
        <v>47</v>
      </c>
      <c r="B15" s="1">
        <v>22</v>
      </c>
      <c r="C15" s="1">
        <v>10</v>
      </c>
      <c r="D15" s="1">
        <v>4</v>
      </c>
      <c r="E15" s="1">
        <v>3</v>
      </c>
      <c r="F15" s="1">
        <v>13</v>
      </c>
      <c r="G15" s="1">
        <v>6</v>
      </c>
      <c r="H15" s="1">
        <v>4</v>
      </c>
      <c r="I15" s="1">
        <v>7</v>
      </c>
      <c r="J15" s="1">
        <v>10</v>
      </c>
      <c r="K15" s="1">
        <v>3</v>
      </c>
      <c r="L15" s="1">
        <v>3</v>
      </c>
      <c r="M15" s="1">
        <v>2</v>
      </c>
      <c r="N15" s="1">
        <v>1</v>
      </c>
      <c r="O15" s="1">
        <v>5</v>
      </c>
      <c r="P15" s="1">
        <v>5</v>
      </c>
      <c r="Q15" s="1">
        <v>2</v>
      </c>
      <c r="R15" s="1">
        <v>2</v>
      </c>
      <c r="S15" s="1">
        <v>0</v>
      </c>
    </row>
    <row r="16" spans="1:54">
      <c r="A16" t="s">
        <v>44</v>
      </c>
      <c r="B16" s="2">
        <v>4.36E-2</v>
      </c>
      <c r="C16" s="2">
        <v>4.4299999999999999E-2</v>
      </c>
      <c r="D16" s="2">
        <v>1.83E-2</v>
      </c>
      <c r="E16" s="2">
        <v>2.07E-2</v>
      </c>
      <c r="F16" s="2">
        <v>8.0399999999999999E-2</v>
      </c>
      <c r="G16" s="2">
        <v>2.9000000000000001E-2</v>
      </c>
      <c r="H16" s="2">
        <v>2.2100000000000002E-2</v>
      </c>
      <c r="I16" s="2">
        <v>4.7E-2</v>
      </c>
      <c r="J16" s="2">
        <v>6.6500000000000004E-2</v>
      </c>
      <c r="K16" s="2">
        <v>2.0899999999999998E-2</v>
      </c>
      <c r="L16" s="2">
        <v>4.1500000000000002E-2</v>
      </c>
      <c r="M16" s="2">
        <v>3.0599999999999999E-2</v>
      </c>
      <c r="N16" s="2">
        <v>2.46E-2</v>
      </c>
      <c r="O16" s="2">
        <v>0.15359999999999999</v>
      </c>
      <c r="P16" s="2">
        <v>4.1099999999999998E-2</v>
      </c>
      <c r="Q16" s="2">
        <v>2.0299999999999999E-2</v>
      </c>
      <c r="R16" s="2">
        <v>4.5699999999999998E-2</v>
      </c>
      <c r="S16" s="1" t="s">
        <v>22</v>
      </c>
    </row>
    <row r="17" spans="1:19">
      <c r="A17" t="s">
        <v>48</v>
      </c>
      <c r="B17" s="1">
        <v>11</v>
      </c>
      <c r="C17" s="1">
        <v>5</v>
      </c>
      <c r="D17" s="1">
        <v>4</v>
      </c>
      <c r="E17" s="1">
        <v>5</v>
      </c>
      <c r="F17" s="1">
        <v>3</v>
      </c>
      <c r="G17" s="1">
        <v>3</v>
      </c>
      <c r="H17" s="1">
        <v>2</v>
      </c>
      <c r="I17" s="1">
        <v>7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>
        <v>0</v>
      </c>
      <c r="P17" s="1">
        <v>1</v>
      </c>
      <c r="Q17" s="1">
        <v>1</v>
      </c>
      <c r="R17" s="1">
        <v>1</v>
      </c>
      <c r="S17" s="1">
        <v>1</v>
      </c>
    </row>
    <row r="18" spans="1:19">
      <c r="A18" t="s">
        <v>44</v>
      </c>
      <c r="B18" s="2">
        <v>2.1600000000000001E-2</v>
      </c>
      <c r="C18" s="3">
        <v>0.02</v>
      </c>
      <c r="D18" s="2">
        <v>1.83E-2</v>
      </c>
      <c r="E18" s="2">
        <v>3.4799999999999998E-2</v>
      </c>
      <c r="F18" s="2">
        <v>1.6500000000000001E-2</v>
      </c>
      <c r="G18" s="2">
        <v>1.7100000000000001E-2</v>
      </c>
      <c r="H18" s="2">
        <v>1.2500000000000001E-2</v>
      </c>
      <c r="I18" s="2">
        <v>4.7800000000000002E-2</v>
      </c>
      <c r="J18" s="2">
        <v>6.4999999999999997E-3</v>
      </c>
      <c r="K18" s="2">
        <v>1.0699999999999999E-2</v>
      </c>
      <c r="L18" s="2">
        <v>1.17E-2</v>
      </c>
      <c r="M18" s="2">
        <v>1.8499999999999999E-2</v>
      </c>
      <c r="N18" s="2">
        <v>1.35E-2</v>
      </c>
      <c r="O18" s="1" t="s">
        <v>22</v>
      </c>
      <c r="P18" s="2">
        <v>1.0699999999999999E-2</v>
      </c>
      <c r="Q18" s="2">
        <v>9.1999999999999998E-3</v>
      </c>
      <c r="R18" s="2">
        <v>9.5999999999999992E-3</v>
      </c>
      <c r="S18" s="2">
        <v>4.9599999999999998E-2</v>
      </c>
    </row>
    <row r="19" spans="1:19">
      <c r="A19" t="s">
        <v>49</v>
      </c>
      <c r="B19" s="1">
        <v>23</v>
      </c>
      <c r="C19" s="1">
        <v>9</v>
      </c>
      <c r="D19" s="1">
        <v>12</v>
      </c>
      <c r="E19" s="1">
        <v>3</v>
      </c>
      <c r="F19" s="1">
        <v>8</v>
      </c>
      <c r="G19" s="1">
        <v>12</v>
      </c>
      <c r="H19" s="1">
        <v>6</v>
      </c>
      <c r="I19" s="1">
        <v>5</v>
      </c>
      <c r="J19" s="1">
        <v>13</v>
      </c>
      <c r="K19" s="1">
        <v>5</v>
      </c>
      <c r="L19" s="1">
        <v>1</v>
      </c>
      <c r="M19" s="1">
        <v>2</v>
      </c>
      <c r="N19" s="1">
        <v>1</v>
      </c>
      <c r="O19" s="1">
        <v>1</v>
      </c>
      <c r="P19" s="1">
        <v>5</v>
      </c>
      <c r="Q19" s="1">
        <v>0</v>
      </c>
      <c r="R19" s="1">
        <v>1</v>
      </c>
      <c r="S19" s="1">
        <v>4</v>
      </c>
    </row>
    <row r="20" spans="1:19">
      <c r="A20" t="s">
        <v>44</v>
      </c>
      <c r="B20" s="2">
        <v>4.6300000000000001E-2</v>
      </c>
      <c r="C20" s="2">
        <v>4.07E-2</v>
      </c>
      <c r="D20" s="2">
        <v>5.4199999999999998E-2</v>
      </c>
      <c r="E20" s="2">
        <v>1.9900000000000001E-2</v>
      </c>
      <c r="F20" s="2">
        <v>5.0599999999999999E-2</v>
      </c>
      <c r="G20" s="2">
        <v>6.0299999999999999E-2</v>
      </c>
      <c r="H20" s="2">
        <v>3.0099999999999998E-2</v>
      </c>
      <c r="I20" s="2">
        <v>3.0700000000000002E-2</v>
      </c>
      <c r="J20" s="2">
        <v>8.2000000000000003E-2</v>
      </c>
      <c r="K20" s="2">
        <v>3.6499999999999998E-2</v>
      </c>
      <c r="L20" s="2">
        <v>9.4999999999999998E-3</v>
      </c>
      <c r="M20" s="2">
        <v>4.6300000000000001E-2</v>
      </c>
      <c r="N20" s="2">
        <v>3.2099999999999997E-2</v>
      </c>
      <c r="O20" s="2">
        <v>4.24E-2</v>
      </c>
      <c r="P20" s="2">
        <v>3.8199999999999998E-2</v>
      </c>
      <c r="Q20" s="1" t="s">
        <v>22</v>
      </c>
      <c r="R20" s="2">
        <v>2.2700000000000001E-2</v>
      </c>
      <c r="S20" s="2">
        <v>0.18790000000000001</v>
      </c>
    </row>
    <row r="21" spans="1:19">
      <c r="A21" t="s">
        <v>50</v>
      </c>
      <c r="B21" s="1">
        <v>1</v>
      </c>
      <c r="C21" s="1">
        <v>0</v>
      </c>
      <c r="D21" s="1">
        <v>1</v>
      </c>
      <c r="E21" s="1">
        <v>0</v>
      </c>
      <c r="F21" s="1">
        <v>0</v>
      </c>
      <c r="G21" s="1">
        <v>1</v>
      </c>
      <c r="H21" s="1">
        <v>1</v>
      </c>
      <c r="I21" s="1">
        <v>1</v>
      </c>
      <c r="J21" s="1">
        <v>0</v>
      </c>
      <c r="K21" s="1">
        <v>1</v>
      </c>
      <c r="L21" s="1">
        <v>0</v>
      </c>
      <c r="M21" s="1">
        <v>0</v>
      </c>
      <c r="N21" s="1">
        <v>0</v>
      </c>
      <c r="O21" s="1">
        <v>0</v>
      </c>
      <c r="P21" s="1">
        <v>1</v>
      </c>
      <c r="Q21" s="1">
        <v>0</v>
      </c>
      <c r="R21" s="1">
        <v>0</v>
      </c>
      <c r="S21" s="1">
        <v>0</v>
      </c>
    </row>
    <row r="22" spans="1:19">
      <c r="A22" t="s">
        <v>44</v>
      </c>
      <c r="B22" s="2">
        <v>2.3E-3</v>
      </c>
      <c r="C22" s="1" t="s">
        <v>22</v>
      </c>
      <c r="D22" s="2">
        <v>5.4000000000000003E-3</v>
      </c>
      <c r="E22" s="1" t="s">
        <v>22</v>
      </c>
      <c r="F22" s="1" t="s">
        <v>22</v>
      </c>
      <c r="G22" s="2">
        <v>5.7000000000000002E-3</v>
      </c>
      <c r="H22" s="2">
        <v>3.3999999999999998E-3</v>
      </c>
      <c r="I22" s="2">
        <v>3.3999999999999998E-3</v>
      </c>
      <c r="J22" s="1" t="s">
        <v>22</v>
      </c>
      <c r="K22" s="2">
        <v>9.1999999999999998E-3</v>
      </c>
      <c r="L22" s="1" t="s">
        <v>22</v>
      </c>
      <c r="M22" s="1" t="s">
        <v>22</v>
      </c>
      <c r="N22" s="1" t="s">
        <v>22</v>
      </c>
      <c r="O22" s="1" t="s">
        <v>22</v>
      </c>
      <c r="P22" s="2">
        <v>9.1999999999999998E-3</v>
      </c>
      <c r="Q22" s="1" t="s">
        <v>22</v>
      </c>
      <c r="R22" s="1" t="s">
        <v>22</v>
      </c>
      <c r="S22" s="1" t="s">
        <v>22</v>
      </c>
    </row>
    <row r="23" spans="1:19">
      <c r="A23" t="s">
        <v>51</v>
      </c>
      <c r="B23" s="1">
        <v>8</v>
      </c>
      <c r="C23" s="1">
        <v>7</v>
      </c>
      <c r="D23" s="1">
        <v>1</v>
      </c>
      <c r="E23" s="1">
        <v>5</v>
      </c>
      <c r="F23" s="1">
        <v>0</v>
      </c>
      <c r="G23" s="1">
        <v>3</v>
      </c>
      <c r="H23" s="1">
        <v>4</v>
      </c>
      <c r="I23" s="1">
        <v>3</v>
      </c>
      <c r="J23" s="1">
        <v>1</v>
      </c>
      <c r="K23" s="1">
        <v>1</v>
      </c>
      <c r="L23" s="1">
        <v>0</v>
      </c>
      <c r="M23" s="1">
        <v>0</v>
      </c>
      <c r="N23" s="1">
        <v>1</v>
      </c>
      <c r="O23" s="1">
        <v>0</v>
      </c>
      <c r="P23" s="1">
        <v>1</v>
      </c>
      <c r="Q23" s="1">
        <v>1</v>
      </c>
      <c r="R23" s="1">
        <v>0</v>
      </c>
      <c r="S23" s="1">
        <v>0</v>
      </c>
    </row>
    <row r="24" spans="1:19">
      <c r="A24" t="s">
        <v>44</v>
      </c>
      <c r="B24" s="2">
        <v>1.6E-2</v>
      </c>
      <c r="C24" s="2">
        <v>3.2199999999999999E-2</v>
      </c>
      <c r="D24" s="2">
        <v>2.3999999999999998E-3</v>
      </c>
      <c r="E24" s="2">
        <v>3.9600000000000003E-2</v>
      </c>
      <c r="F24" s="1" t="s">
        <v>22</v>
      </c>
      <c r="G24" s="2">
        <v>1.32E-2</v>
      </c>
      <c r="H24" s="2">
        <v>1.9300000000000001E-2</v>
      </c>
      <c r="I24" s="2">
        <v>1.8700000000000001E-2</v>
      </c>
      <c r="J24" s="2">
        <v>9.1000000000000004E-3</v>
      </c>
      <c r="K24" s="2">
        <v>5.7000000000000002E-3</v>
      </c>
      <c r="L24" s="1" t="s">
        <v>22</v>
      </c>
      <c r="M24" s="1" t="s">
        <v>22</v>
      </c>
      <c r="N24" s="2">
        <v>3.2099999999999997E-2</v>
      </c>
      <c r="O24" s="1" t="s">
        <v>22</v>
      </c>
      <c r="P24" s="2">
        <v>1.17E-2</v>
      </c>
      <c r="Q24" s="2">
        <v>8.3999999999999995E-3</v>
      </c>
      <c r="R24" s="1" t="s">
        <v>22</v>
      </c>
      <c r="S24" s="1" t="s">
        <v>22</v>
      </c>
    </row>
    <row r="25" spans="1:19">
      <c r="A25" t="s">
        <v>52</v>
      </c>
      <c r="B25" s="1">
        <v>2</v>
      </c>
      <c r="C25" s="1">
        <v>1</v>
      </c>
      <c r="D25" s="1">
        <v>1</v>
      </c>
      <c r="E25" s="1">
        <v>0</v>
      </c>
      <c r="F25" s="1">
        <v>1</v>
      </c>
      <c r="G25" s="1">
        <v>1</v>
      </c>
      <c r="H25" s="1">
        <v>2</v>
      </c>
      <c r="I25" s="1">
        <v>1</v>
      </c>
      <c r="J25" s="1">
        <v>0</v>
      </c>
      <c r="K25" s="1">
        <v>1</v>
      </c>
      <c r="L25" s="1">
        <v>0</v>
      </c>
      <c r="M25" s="1">
        <v>0</v>
      </c>
      <c r="N25" s="1">
        <v>1</v>
      </c>
      <c r="O25" s="1">
        <v>0</v>
      </c>
      <c r="P25" s="1">
        <v>1</v>
      </c>
      <c r="Q25" s="1">
        <v>0</v>
      </c>
      <c r="R25" s="1">
        <v>0</v>
      </c>
      <c r="S25" s="1">
        <v>0</v>
      </c>
    </row>
    <row r="26" spans="1:19">
      <c r="A26" t="s">
        <v>44</v>
      </c>
      <c r="B26" s="2">
        <v>4.4999999999999997E-3</v>
      </c>
      <c r="C26" s="2">
        <v>5.4999999999999997E-3</v>
      </c>
      <c r="D26" s="2">
        <v>4.7000000000000002E-3</v>
      </c>
      <c r="E26" s="1" t="s">
        <v>22</v>
      </c>
      <c r="F26" s="2">
        <v>6.1000000000000004E-3</v>
      </c>
      <c r="G26" s="2">
        <v>6.3E-3</v>
      </c>
      <c r="H26" s="2">
        <v>8.8999999999999999E-3</v>
      </c>
      <c r="I26" s="2">
        <v>3.7000000000000002E-3</v>
      </c>
      <c r="J26" s="1" t="s">
        <v>22</v>
      </c>
      <c r="K26" s="2">
        <v>4.5999999999999999E-3</v>
      </c>
      <c r="L26" s="1" t="s">
        <v>22</v>
      </c>
      <c r="M26" s="1" t="s">
        <v>22</v>
      </c>
      <c r="N26" s="2">
        <v>1.83E-2</v>
      </c>
      <c r="O26" s="1" t="s">
        <v>22</v>
      </c>
      <c r="P26" s="2">
        <v>4.5999999999999999E-3</v>
      </c>
      <c r="Q26" s="1" t="s">
        <v>22</v>
      </c>
      <c r="R26" s="1" t="s">
        <v>22</v>
      </c>
      <c r="S26" s="1" t="s">
        <v>22</v>
      </c>
    </row>
    <row r="27" spans="1:19">
      <c r="A27" t="s">
        <v>53</v>
      </c>
      <c r="B27" s="1">
        <v>2</v>
      </c>
      <c r="C27" s="1">
        <v>2</v>
      </c>
      <c r="D27" s="1">
        <v>1</v>
      </c>
      <c r="E27" s="1">
        <v>0</v>
      </c>
      <c r="F27" s="1">
        <v>1</v>
      </c>
      <c r="G27" s="1">
        <v>1</v>
      </c>
      <c r="H27" s="1">
        <v>1</v>
      </c>
      <c r="I27" s="1">
        <v>1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</row>
    <row r="28" spans="1:19">
      <c r="A28" t="s">
        <v>44</v>
      </c>
      <c r="B28" s="2">
        <v>4.7000000000000002E-3</v>
      </c>
      <c r="C28" s="2">
        <v>7.1999999999999998E-3</v>
      </c>
      <c r="D28" s="2">
        <v>3.2000000000000002E-3</v>
      </c>
      <c r="E28" s="1" t="s">
        <v>22</v>
      </c>
      <c r="F28" s="2">
        <v>5.5999999999999999E-3</v>
      </c>
      <c r="G28" s="2">
        <v>7.1000000000000004E-3</v>
      </c>
      <c r="H28" s="2">
        <v>7.6E-3</v>
      </c>
      <c r="I28" s="2">
        <v>5.8999999999999999E-3</v>
      </c>
      <c r="J28" s="1" t="s">
        <v>22</v>
      </c>
      <c r="K28" s="1" t="s">
        <v>22</v>
      </c>
      <c r="L28" s="1" t="s">
        <v>22</v>
      </c>
      <c r="M28" s="1" t="s">
        <v>22</v>
      </c>
      <c r="N28" s="1" t="s">
        <v>22</v>
      </c>
      <c r="O28" s="1" t="s">
        <v>22</v>
      </c>
      <c r="P28" s="1" t="s">
        <v>22</v>
      </c>
      <c r="Q28" s="1" t="s">
        <v>22</v>
      </c>
      <c r="R28" s="1" t="s">
        <v>22</v>
      </c>
      <c r="S28" s="1" t="s">
        <v>22</v>
      </c>
    </row>
    <row r="29" spans="1:19">
      <c r="A29" t="s">
        <v>23</v>
      </c>
      <c r="B29" s="1">
        <v>55</v>
      </c>
      <c r="C29" s="1">
        <v>32</v>
      </c>
      <c r="D29" s="1">
        <v>23</v>
      </c>
      <c r="E29" s="1">
        <v>22</v>
      </c>
      <c r="F29" s="1">
        <v>21</v>
      </c>
      <c r="G29" s="1">
        <v>13</v>
      </c>
      <c r="H29" s="1">
        <v>25</v>
      </c>
      <c r="I29" s="1">
        <v>17</v>
      </c>
      <c r="J29" s="1">
        <v>13</v>
      </c>
      <c r="K29" s="1">
        <v>2</v>
      </c>
      <c r="L29" s="1">
        <v>3</v>
      </c>
      <c r="M29" s="1">
        <v>0</v>
      </c>
      <c r="N29" s="1">
        <v>2</v>
      </c>
      <c r="O29" s="1">
        <v>0</v>
      </c>
      <c r="P29" s="1">
        <v>4</v>
      </c>
      <c r="Q29" s="1">
        <v>4</v>
      </c>
      <c r="R29" s="1">
        <v>2</v>
      </c>
      <c r="S29" s="1">
        <v>0</v>
      </c>
    </row>
    <row r="30" spans="1:19">
      <c r="A30" t="s">
        <v>44</v>
      </c>
      <c r="B30" s="2">
        <v>0.1101</v>
      </c>
      <c r="C30" s="2">
        <v>0.13700000000000001</v>
      </c>
      <c r="D30" s="2">
        <v>0.10920000000000001</v>
      </c>
      <c r="E30" s="2">
        <v>0.16259999999999999</v>
      </c>
      <c r="F30" s="2">
        <v>0.1263</v>
      </c>
      <c r="G30" s="2">
        <v>6.2600000000000003E-2</v>
      </c>
      <c r="H30" s="2">
        <v>0.13300000000000001</v>
      </c>
      <c r="I30" s="2">
        <v>0.1113</v>
      </c>
      <c r="J30" s="2">
        <v>8.09E-2</v>
      </c>
      <c r="K30" s="2">
        <v>1.5299999999999999E-2</v>
      </c>
      <c r="L30" s="2">
        <v>4.4900000000000002E-2</v>
      </c>
      <c r="M30" s="1" t="s">
        <v>22</v>
      </c>
      <c r="N30" s="2">
        <v>6.25E-2</v>
      </c>
      <c r="O30" s="1" t="s">
        <v>22</v>
      </c>
      <c r="P30" s="2">
        <v>3.27E-2</v>
      </c>
      <c r="Q30" s="2">
        <v>4.9000000000000002E-2</v>
      </c>
      <c r="R30" s="2">
        <v>2.86E-2</v>
      </c>
      <c r="S30" s="1" t="s">
        <v>22</v>
      </c>
    </row>
    <row r="31" spans="1:19">
      <c r="A31" t="s">
        <v>44</v>
      </c>
    </row>
    <row r="32" spans="1:19">
      <c r="A32" s="6" t="str">
        <f>HYPERLINK("#Contents!A1", "Contents")</f>
        <v>Contents</v>
      </c>
    </row>
    <row r="33" spans="1:54">
      <c r="A33" s="7" t="s">
        <v>24</v>
      </c>
      <c r="BB33" s="15" t="str">
        <f>LEFT(A33, FIND(" ", A33) - 2)</f>
        <v>Table_V2.1</v>
      </c>
    </row>
    <row r="34" spans="1:54">
      <c r="A34" t="s">
        <v>25</v>
      </c>
    </row>
    <row r="35" spans="1:54" ht="16.2" thickBot="1">
      <c r="A35" t="s">
        <v>44</v>
      </c>
    </row>
    <row r="36" spans="1:54" ht="39" customHeight="1">
      <c r="A36" t="s">
        <v>44</v>
      </c>
      <c r="B36" s="48" t="s">
        <v>6</v>
      </c>
      <c r="C36" s="45" t="s">
        <v>1</v>
      </c>
      <c r="D36" s="50"/>
      <c r="E36" s="45" t="s">
        <v>2</v>
      </c>
      <c r="F36" s="46"/>
      <c r="G36" s="46"/>
      <c r="H36" s="45" t="s">
        <v>3</v>
      </c>
      <c r="I36" s="46"/>
      <c r="J36" s="46"/>
      <c r="K36" s="45" t="s">
        <v>5</v>
      </c>
      <c r="L36" s="46"/>
      <c r="M36" s="46"/>
      <c r="N36" s="46"/>
      <c r="O36" s="46"/>
      <c r="P36" s="45" t="s">
        <v>4</v>
      </c>
      <c r="Q36" s="46"/>
      <c r="R36" s="46"/>
      <c r="S36" s="47"/>
    </row>
    <row r="37" spans="1:54" ht="39" customHeight="1" thickBot="1">
      <c r="A37" t="s">
        <v>44</v>
      </c>
      <c r="B37" s="49" t="s">
        <v>6</v>
      </c>
      <c r="C37" s="4" t="s">
        <v>7</v>
      </c>
      <c r="D37" s="4" t="s">
        <v>8</v>
      </c>
      <c r="E37" s="4" t="s">
        <v>116</v>
      </c>
      <c r="F37" s="4" t="s">
        <v>9</v>
      </c>
      <c r="G37" s="4" t="s">
        <v>10</v>
      </c>
      <c r="H37" s="4" t="s">
        <v>11</v>
      </c>
      <c r="I37" s="4" t="s">
        <v>12</v>
      </c>
      <c r="J37" s="4" t="s">
        <v>13</v>
      </c>
      <c r="K37" s="4" t="s">
        <v>14</v>
      </c>
      <c r="L37" s="4" t="s">
        <v>15</v>
      </c>
      <c r="M37" s="4" t="s">
        <v>16</v>
      </c>
      <c r="N37" s="4" t="s">
        <v>17</v>
      </c>
      <c r="O37" s="4" t="s">
        <v>18</v>
      </c>
      <c r="P37" s="4" t="s">
        <v>14</v>
      </c>
      <c r="Q37" s="4" t="s">
        <v>15</v>
      </c>
      <c r="R37" s="4" t="s">
        <v>17</v>
      </c>
      <c r="S37" s="5" t="s">
        <v>18</v>
      </c>
    </row>
    <row r="38" spans="1:54">
      <c r="A38" t="s">
        <v>19</v>
      </c>
      <c r="B38" s="1">
        <v>452</v>
      </c>
      <c r="C38" s="1">
        <v>204</v>
      </c>
      <c r="D38" s="1">
        <v>206</v>
      </c>
      <c r="E38" s="1">
        <v>41</v>
      </c>
      <c r="F38" s="1">
        <v>137</v>
      </c>
      <c r="G38" s="1">
        <v>274</v>
      </c>
      <c r="H38" s="1">
        <v>157</v>
      </c>
      <c r="I38" s="1">
        <v>154</v>
      </c>
      <c r="J38" s="1">
        <v>141</v>
      </c>
      <c r="K38" s="1">
        <v>144</v>
      </c>
      <c r="L38" s="1">
        <v>60</v>
      </c>
      <c r="M38" s="1">
        <v>37</v>
      </c>
      <c r="N38" s="1">
        <v>47</v>
      </c>
      <c r="O38" s="1">
        <v>18</v>
      </c>
      <c r="P38" s="1">
        <v>140</v>
      </c>
      <c r="Q38" s="1">
        <v>71</v>
      </c>
      <c r="R38" s="1">
        <v>52</v>
      </c>
      <c r="S38" s="1">
        <v>17</v>
      </c>
    </row>
    <row r="39" spans="1:54">
      <c r="A39" t="s">
        <v>20</v>
      </c>
      <c r="B39" s="1">
        <v>446</v>
      </c>
      <c r="C39" s="1">
        <v>200</v>
      </c>
      <c r="D39" s="1">
        <v>191</v>
      </c>
      <c r="E39" s="1">
        <v>112</v>
      </c>
      <c r="F39" s="1">
        <v>143</v>
      </c>
      <c r="G39" s="1">
        <v>191</v>
      </c>
      <c r="H39" s="1">
        <v>165</v>
      </c>
      <c r="I39" s="1">
        <v>138</v>
      </c>
      <c r="J39" s="1">
        <v>143</v>
      </c>
      <c r="K39" s="1">
        <v>124</v>
      </c>
      <c r="L39" s="1">
        <v>63</v>
      </c>
      <c r="M39" s="1">
        <v>50</v>
      </c>
      <c r="N39" s="1">
        <v>35</v>
      </c>
      <c r="O39" s="1">
        <v>31</v>
      </c>
      <c r="P39" s="1">
        <v>122</v>
      </c>
      <c r="Q39" s="1">
        <v>80</v>
      </c>
      <c r="R39" s="1">
        <v>52</v>
      </c>
      <c r="S39" s="1">
        <v>19</v>
      </c>
    </row>
    <row r="40" spans="1:54">
      <c r="A40" t="s">
        <v>54</v>
      </c>
      <c r="B40" s="1">
        <v>131</v>
      </c>
      <c r="C40" s="1">
        <v>37</v>
      </c>
      <c r="D40" s="1">
        <v>80</v>
      </c>
      <c r="E40" s="1">
        <v>29</v>
      </c>
      <c r="F40" s="1">
        <v>42</v>
      </c>
      <c r="G40" s="1">
        <v>59</v>
      </c>
      <c r="H40" s="1">
        <v>56</v>
      </c>
      <c r="I40" s="1">
        <v>32</v>
      </c>
      <c r="J40" s="1">
        <v>42</v>
      </c>
      <c r="K40" s="1">
        <v>21</v>
      </c>
      <c r="L40" s="1">
        <v>9</v>
      </c>
      <c r="M40" s="1">
        <v>42</v>
      </c>
      <c r="N40" s="1">
        <v>15</v>
      </c>
      <c r="O40" s="1">
        <v>5</v>
      </c>
      <c r="P40" s="1">
        <v>22</v>
      </c>
      <c r="Q40" s="1">
        <v>12</v>
      </c>
      <c r="R40" s="1">
        <v>29</v>
      </c>
      <c r="S40" s="1">
        <v>12</v>
      </c>
    </row>
    <row r="41" spans="1:54">
      <c r="A41" t="s">
        <v>44</v>
      </c>
      <c r="B41" s="2">
        <v>0.29310000000000003</v>
      </c>
      <c r="C41" s="2">
        <v>0.1855</v>
      </c>
      <c r="D41" s="2">
        <v>0.41739999999999999</v>
      </c>
      <c r="E41" s="2">
        <v>0.25729999999999997</v>
      </c>
      <c r="F41" s="2">
        <v>0.29670000000000002</v>
      </c>
      <c r="G41" s="2">
        <v>0.31159999999999999</v>
      </c>
      <c r="H41" s="2">
        <v>0.33900000000000002</v>
      </c>
      <c r="I41" s="2">
        <v>0.23449999999999999</v>
      </c>
      <c r="J41" s="2">
        <v>0.2969</v>
      </c>
      <c r="K41" s="2">
        <v>0.16839999999999999</v>
      </c>
      <c r="L41" s="2">
        <v>0.1353</v>
      </c>
      <c r="M41" s="2">
        <v>0.82769999999999999</v>
      </c>
      <c r="N41" s="2">
        <v>0.42330000000000001</v>
      </c>
      <c r="O41" s="2">
        <v>0.15090000000000001</v>
      </c>
      <c r="P41" s="2">
        <v>0.18229999999999999</v>
      </c>
      <c r="Q41" s="2">
        <v>0.154</v>
      </c>
      <c r="R41" s="2">
        <v>0.55449999999999999</v>
      </c>
      <c r="S41" s="2">
        <v>0.65269999999999995</v>
      </c>
    </row>
    <row r="42" spans="1:54">
      <c r="A42" t="s">
        <v>26</v>
      </c>
      <c r="B42" s="1">
        <v>110</v>
      </c>
      <c r="C42" s="1">
        <v>58</v>
      </c>
      <c r="D42" s="1">
        <v>41</v>
      </c>
      <c r="E42" s="1">
        <v>41</v>
      </c>
      <c r="F42" s="1">
        <v>34</v>
      </c>
      <c r="G42" s="1">
        <v>35</v>
      </c>
      <c r="H42" s="1">
        <v>40</v>
      </c>
      <c r="I42" s="1">
        <v>30</v>
      </c>
      <c r="J42" s="1">
        <v>40</v>
      </c>
      <c r="K42" s="1">
        <v>38</v>
      </c>
      <c r="L42" s="1">
        <v>44</v>
      </c>
      <c r="M42" s="1">
        <v>0</v>
      </c>
      <c r="N42" s="1">
        <v>5</v>
      </c>
      <c r="O42" s="1">
        <v>4</v>
      </c>
      <c r="P42" s="1">
        <v>25</v>
      </c>
      <c r="Q42" s="1">
        <v>56</v>
      </c>
      <c r="R42" s="1">
        <v>8</v>
      </c>
      <c r="S42" s="1">
        <v>1</v>
      </c>
    </row>
    <row r="43" spans="1:54">
      <c r="A43" t="s">
        <v>44</v>
      </c>
      <c r="B43" s="2">
        <v>0.24660000000000001</v>
      </c>
      <c r="C43" s="2">
        <v>0.28710000000000002</v>
      </c>
      <c r="D43" s="2">
        <v>0.21590000000000001</v>
      </c>
      <c r="E43" s="2">
        <v>0.36870000000000003</v>
      </c>
      <c r="F43" s="2">
        <v>0.23769999999999999</v>
      </c>
      <c r="G43" s="2">
        <v>0.18140000000000001</v>
      </c>
      <c r="H43" s="2">
        <v>0.24079999999999999</v>
      </c>
      <c r="I43" s="2">
        <v>0.2165</v>
      </c>
      <c r="J43" s="2">
        <v>0.28239999999999998</v>
      </c>
      <c r="K43" s="2">
        <v>0.30230000000000001</v>
      </c>
      <c r="L43" s="2">
        <v>0.70399999999999996</v>
      </c>
      <c r="M43" s="1" t="s">
        <v>22</v>
      </c>
      <c r="N43" s="2">
        <v>0.15079999999999999</v>
      </c>
      <c r="O43" s="2">
        <v>0.1152</v>
      </c>
      <c r="P43" s="2">
        <v>0.20180000000000001</v>
      </c>
      <c r="Q43" s="2">
        <v>0.70289999999999997</v>
      </c>
      <c r="R43" s="2">
        <v>0.14480000000000001</v>
      </c>
      <c r="S43" s="2">
        <v>4.9399999999999999E-2</v>
      </c>
    </row>
    <row r="44" spans="1:54">
      <c r="A44" t="s">
        <v>27</v>
      </c>
      <c r="B44" s="1">
        <v>35</v>
      </c>
      <c r="C44" s="1">
        <v>13</v>
      </c>
      <c r="D44" s="1">
        <v>15</v>
      </c>
      <c r="E44" s="1">
        <v>9</v>
      </c>
      <c r="F44" s="1">
        <v>9</v>
      </c>
      <c r="G44" s="1">
        <v>17</v>
      </c>
      <c r="H44" s="1">
        <v>11</v>
      </c>
      <c r="I44" s="1">
        <v>10</v>
      </c>
      <c r="J44" s="1">
        <v>14</v>
      </c>
      <c r="K44" s="1">
        <v>27</v>
      </c>
      <c r="L44" s="1">
        <v>0</v>
      </c>
      <c r="M44" s="1">
        <v>0</v>
      </c>
      <c r="N44" s="1">
        <v>0</v>
      </c>
      <c r="O44" s="1">
        <v>5</v>
      </c>
      <c r="P44" s="1">
        <v>30</v>
      </c>
      <c r="Q44" s="1">
        <v>1</v>
      </c>
      <c r="R44" s="1">
        <v>0</v>
      </c>
      <c r="S44" s="1">
        <v>1</v>
      </c>
    </row>
    <row r="45" spans="1:54">
      <c r="A45" t="s">
        <v>44</v>
      </c>
      <c r="B45" s="2">
        <v>7.9299999999999995E-2</v>
      </c>
      <c r="C45" s="2">
        <v>6.3299999999999995E-2</v>
      </c>
      <c r="D45" s="2">
        <v>7.7499999999999999E-2</v>
      </c>
      <c r="E45" s="2">
        <v>8.0199999999999994E-2</v>
      </c>
      <c r="F45" s="2">
        <v>6.2399999999999997E-2</v>
      </c>
      <c r="G45" s="2">
        <v>9.1300000000000006E-2</v>
      </c>
      <c r="H45" s="2">
        <v>6.9599999999999995E-2</v>
      </c>
      <c r="I45" s="2">
        <v>7.2599999999999998E-2</v>
      </c>
      <c r="J45" s="2">
        <v>9.69E-2</v>
      </c>
      <c r="K45" s="2">
        <v>0.22070000000000001</v>
      </c>
      <c r="L45" s="1" t="s">
        <v>22</v>
      </c>
      <c r="M45" s="1" t="s">
        <v>22</v>
      </c>
      <c r="N45" s="1" t="s">
        <v>22</v>
      </c>
      <c r="O45" s="2">
        <v>0.1545</v>
      </c>
      <c r="P45" s="2">
        <v>0.24279999999999999</v>
      </c>
      <c r="Q45" s="2">
        <v>1.18E-2</v>
      </c>
      <c r="R45" s="1" t="s">
        <v>22</v>
      </c>
      <c r="S45" s="2">
        <v>3.8800000000000001E-2</v>
      </c>
    </row>
    <row r="46" spans="1:54">
      <c r="A46" t="s">
        <v>28</v>
      </c>
      <c r="B46" s="1">
        <v>10</v>
      </c>
      <c r="C46" s="1">
        <v>2</v>
      </c>
      <c r="D46" s="1">
        <v>4</v>
      </c>
      <c r="E46" s="1">
        <v>4</v>
      </c>
      <c r="F46" s="1">
        <v>2</v>
      </c>
      <c r="G46" s="1">
        <v>4</v>
      </c>
      <c r="H46" s="1">
        <v>6</v>
      </c>
      <c r="I46" s="1">
        <v>3</v>
      </c>
      <c r="J46" s="1">
        <v>1</v>
      </c>
      <c r="K46" s="1">
        <v>1</v>
      </c>
      <c r="L46" s="1">
        <v>0</v>
      </c>
      <c r="M46" s="1">
        <v>5</v>
      </c>
      <c r="N46" s="1">
        <v>5</v>
      </c>
      <c r="O46" s="1">
        <v>0</v>
      </c>
      <c r="P46" s="1">
        <v>4</v>
      </c>
      <c r="Q46" s="1">
        <v>0</v>
      </c>
      <c r="R46" s="1">
        <v>3</v>
      </c>
      <c r="S46" s="1">
        <v>1</v>
      </c>
    </row>
    <row r="47" spans="1:54">
      <c r="A47" t="s">
        <v>44</v>
      </c>
      <c r="B47" s="2">
        <v>2.29E-2</v>
      </c>
      <c r="C47" s="2">
        <v>1.11E-2</v>
      </c>
      <c r="D47" s="2">
        <v>2.1999999999999999E-2</v>
      </c>
      <c r="E47" s="2">
        <v>3.3799999999999997E-2</v>
      </c>
      <c r="F47" s="2">
        <v>1.6899999999999998E-2</v>
      </c>
      <c r="G47" s="2">
        <v>2.1100000000000001E-2</v>
      </c>
      <c r="H47" s="2">
        <v>3.6200000000000003E-2</v>
      </c>
      <c r="I47" s="2">
        <v>2.1600000000000001E-2</v>
      </c>
      <c r="J47" s="2">
        <v>8.8000000000000005E-3</v>
      </c>
      <c r="K47" s="2">
        <v>5.1000000000000004E-3</v>
      </c>
      <c r="L47" s="1" t="s">
        <v>22</v>
      </c>
      <c r="M47" s="2">
        <v>9.3600000000000003E-2</v>
      </c>
      <c r="N47" s="2">
        <v>0.13739999999999999</v>
      </c>
      <c r="O47" s="1" t="s">
        <v>22</v>
      </c>
      <c r="P47" s="2">
        <v>3.6299999999999999E-2</v>
      </c>
      <c r="Q47" s="1" t="s">
        <v>22</v>
      </c>
      <c r="R47" s="2">
        <v>5.5100000000000003E-2</v>
      </c>
      <c r="S47" s="2">
        <v>4.9599999999999998E-2</v>
      </c>
    </row>
    <row r="48" spans="1:54">
      <c r="A48" t="s">
        <v>29</v>
      </c>
      <c r="B48" s="1">
        <v>5</v>
      </c>
      <c r="C48" s="1">
        <v>0</v>
      </c>
      <c r="D48" s="1">
        <v>2</v>
      </c>
      <c r="E48" s="1">
        <v>0</v>
      </c>
      <c r="F48" s="1">
        <v>2</v>
      </c>
      <c r="G48" s="1">
        <v>4</v>
      </c>
      <c r="H48" s="1">
        <v>1</v>
      </c>
      <c r="I48" s="1">
        <v>3</v>
      </c>
      <c r="J48" s="1">
        <v>1</v>
      </c>
      <c r="K48" s="1">
        <v>1</v>
      </c>
      <c r="L48" s="1">
        <v>0</v>
      </c>
      <c r="M48" s="1">
        <v>0</v>
      </c>
      <c r="N48" s="1">
        <v>0</v>
      </c>
      <c r="O48" s="1">
        <v>4</v>
      </c>
      <c r="P48" s="1">
        <v>1</v>
      </c>
      <c r="Q48" s="1">
        <v>1</v>
      </c>
      <c r="R48" s="1">
        <v>0</v>
      </c>
      <c r="S48" s="1">
        <v>3</v>
      </c>
    </row>
    <row r="49" spans="1:54">
      <c r="A49" t="s">
        <v>44</v>
      </c>
      <c r="B49" s="2">
        <v>1.1599999999999999E-2</v>
      </c>
      <c r="C49" s="1" t="s">
        <v>22</v>
      </c>
      <c r="D49" s="2">
        <v>8.3000000000000001E-3</v>
      </c>
      <c r="E49" s="1" t="s">
        <v>22</v>
      </c>
      <c r="F49" s="2">
        <v>1.11E-2</v>
      </c>
      <c r="G49" s="2">
        <v>1.8800000000000001E-2</v>
      </c>
      <c r="H49" s="2">
        <v>4.1000000000000003E-3</v>
      </c>
      <c r="I49" s="2">
        <v>2.29E-2</v>
      </c>
      <c r="J49" s="2">
        <v>9.2999999999999992E-3</v>
      </c>
      <c r="K49" s="2">
        <v>5.4000000000000003E-3</v>
      </c>
      <c r="L49" s="1" t="s">
        <v>22</v>
      </c>
      <c r="M49" s="1" t="s">
        <v>22</v>
      </c>
      <c r="N49" s="1" t="s">
        <v>22</v>
      </c>
      <c r="O49" s="2">
        <v>0.12509999999999999</v>
      </c>
      <c r="P49" s="2">
        <v>5.4999999999999997E-3</v>
      </c>
      <c r="Q49" s="2">
        <v>7.0000000000000001E-3</v>
      </c>
      <c r="R49" s="1" t="s">
        <v>22</v>
      </c>
      <c r="S49" s="2">
        <v>0.1552</v>
      </c>
    </row>
    <row r="50" spans="1:54">
      <c r="A50" t="s">
        <v>30</v>
      </c>
      <c r="B50" s="1">
        <v>8</v>
      </c>
      <c r="C50" s="1">
        <v>0</v>
      </c>
      <c r="D50" s="1">
        <v>4</v>
      </c>
      <c r="E50" s="1">
        <v>6</v>
      </c>
      <c r="F50" s="1">
        <v>1</v>
      </c>
      <c r="G50" s="1">
        <v>1</v>
      </c>
      <c r="H50" s="1">
        <v>1</v>
      </c>
      <c r="I50" s="1">
        <v>6</v>
      </c>
      <c r="J50" s="1">
        <v>1</v>
      </c>
      <c r="K50" s="1">
        <v>0</v>
      </c>
      <c r="L50" s="1">
        <v>0</v>
      </c>
      <c r="M50" s="1">
        <v>0</v>
      </c>
      <c r="N50" s="1">
        <v>1</v>
      </c>
      <c r="O50" s="1">
        <v>4</v>
      </c>
      <c r="P50" s="1">
        <v>4</v>
      </c>
      <c r="Q50" s="1">
        <v>0</v>
      </c>
      <c r="R50" s="1">
        <v>1</v>
      </c>
      <c r="S50" s="1">
        <v>0</v>
      </c>
    </row>
    <row r="51" spans="1:54">
      <c r="A51" t="s">
        <v>44</v>
      </c>
      <c r="B51" s="2">
        <v>1.78E-2</v>
      </c>
      <c r="C51" s="1" t="s">
        <v>22</v>
      </c>
      <c r="D51" s="2">
        <v>1.9900000000000001E-2</v>
      </c>
      <c r="E51" s="2">
        <v>5.62E-2</v>
      </c>
      <c r="F51" s="2">
        <v>7.1000000000000004E-3</v>
      </c>
      <c r="G51" s="2">
        <v>3.3E-3</v>
      </c>
      <c r="H51" s="2">
        <v>3.8E-3</v>
      </c>
      <c r="I51" s="2">
        <v>4.5600000000000002E-2</v>
      </c>
      <c r="J51" s="2">
        <v>7.1000000000000004E-3</v>
      </c>
      <c r="K51" s="1" t="s">
        <v>22</v>
      </c>
      <c r="L51" s="1" t="s">
        <v>22</v>
      </c>
      <c r="M51" s="1" t="s">
        <v>22</v>
      </c>
      <c r="N51" s="2">
        <v>1.7600000000000001E-2</v>
      </c>
      <c r="O51" s="2">
        <v>0.13170000000000001</v>
      </c>
      <c r="P51" s="2">
        <v>3.4000000000000002E-2</v>
      </c>
      <c r="Q51" s="1" t="s">
        <v>22</v>
      </c>
      <c r="R51" s="2">
        <v>1.2E-2</v>
      </c>
      <c r="S51" s="1" t="s">
        <v>22</v>
      </c>
    </row>
    <row r="52" spans="1:54">
      <c r="A52" t="s">
        <v>31</v>
      </c>
      <c r="B52" s="1">
        <v>96</v>
      </c>
      <c r="C52" s="1">
        <v>61</v>
      </c>
      <c r="D52" s="1">
        <v>25</v>
      </c>
      <c r="E52" s="1">
        <v>23</v>
      </c>
      <c r="F52" s="1">
        <v>36</v>
      </c>
      <c r="G52" s="1">
        <v>37</v>
      </c>
      <c r="H52" s="1">
        <v>31</v>
      </c>
      <c r="I52" s="1">
        <v>37</v>
      </c>
      <c r="J52" s="1">
        <v>27</v>
      </c>
      <c r="K52" s="1">
        <v>30</v>
      </c>
      <c r="L52" s="1">
        <v>7</v>
      </c>
      <c r="M52" s="1">
        <v>3</v>
      </c>
      <c r="N52" s="1">
        <v>6</v>
      </c>
      <c r="O52" s="1">
        <v>8</v>
      </c>
      <c r="P52" s="1">
        <v>29</v>
      </c>
      <c r="Q52" s="1">
        <v>8</v>
      </c>
      <c r="R52" s="1">
        <v>10</v>
      </c>
      <c r="S52" s="1">
        <v>1</v>
      </c>
    </row>
    <row r="53" spans="1:54">
      <c r="A53" t="s">
        <v>44</v>
      </c>
      <c r="B53" s="2">
        <v>0.21490000000000001</v>
      </c>
      <c r="C53" s="2">
        <v>0.30370000000000003</v>
      </c>
      <c r="D53" s="2">
        <v>0.1298</v>
      </c>
      <c r="E53" s="2">
        <v>0.2039</v>
      </c>
      <c r="F53" s="2">
        <v>0.25440000000000002</v>
      </c>
      <c r="G53" s="2">
        <v>0.19170000000000001</v>
      </c>
      <c r="H53" s="2">
        <v>0.19040000000000001</v>
      </c>
      <c r="I53" s="2">
        <v>0.26960000000000001</v>
      </c>
      <c r="J53" s="2">
        <v>0.1903</v>
      </c>
      <c r="K53" s="2">
        <v>0.24390000000000001</v>
      </c>
      <c r="L53" s="2">
        <v>0.11360000000000001</v>
      </c>
      <c r="M53" s="2">
        <v>5.11E-2</v>
      </c>
      <c r="N53" s="2">
        <v>0.183</v>
      </c>
      <c r="O53" s="2">
        <v>0.2389</v>
      </c>
      <c r="P53" s="2">
        <v>0.2387</v>
      </c>
      <c r="Q53" s="2">
        <v>9.64E-2</v>
      </c>
      <c r="R53" s="2">
        <v>0.19220000000000001</v>
      </c>
      <c r="S53" s="2">
        <v>5.4300000000000001E-2</v>
      </c>
    </row>
    <row r="54" spans="1:54">
      <c r="A54" t="s">
        <v>32</v>
      </c>
      <c r="B54" s="1">
        <v>51</v>
      </c>
      <c r="C54" s="1">
        <v>30</v>
      </c>
      <c r="D54" s="1">
        <v>21</v>
      </c>
      <c r="E54" s="1">
        <v>0</v>
      </c>
      <c r="F54" s="1">
        <v>16</v>
      </c>
      <c r="G54" s="1">
        <v>34</v>
      </c>
      <c r="H54" s="1">
        <v>19</v>
      </c>
      <c r="I54" s="1">
        <v>16</v>
      </c>
      <c r="J54" s="1">
        <v>15</v>
      </c>
      <c r="K54" s="1">
        <v>7</v>
      </c>
      <c r="L54" s="1">
        <v>3</v>
      </c>
      <c r="M54" s="1">
        <v>1</v>
      </c>
      <c r="N54" s="1">
        <v>3</v>
      </c>
      <c r="O54" s="1">
        <v>3</v>
      </c>
      <c r="P54" s="1">
        <v>7</v>
      </c>
      <c r="Q54" s="1">
        <v>2</v>
      </c>
      <c r="R54" s="1">
        <v>2</v>
      </c>
      <c r="S54" s="1">
        <v>0</v>
      </c>
    </row>
    <row r="55" spans="1:54">
      <c r="A55" t="s">
        <v>44</v>
      </c>
      <c r="B55" s="2">
        <v>0.1138</v>
      </c>
      <c r="C55" s="2">
        <v>0.1492</v>
      </c>
      <c r="D55" s="2">
        <v>0.10920000000000001</v>
      </c>
      <c r="E55" s="1" t="s">
        <v>22</v>
      </c>
      <c r="F55" s="2">
        <v>0.11360000000000001</v>
      </c>
      <c r="G55" s="2">
        <v>0.18079999999999999</v>
      </c>
      <c r="H55" s="2">
        <v>0.11609999999999999</v>
      </c>
      <c r="I55" s="2">
        <v>0.1167</v>
      </c>
      <c r="J55" s="2">
        <v>0.10829999999999999</v>
      </c>
      <c r="K55" s="2">
        <v>5.3999999999999999E-2</v>
      </c>
      <c r="L55" s="2">
        <v>4.7100000000000003E-2</v>
      </c>
      <c r="M55" s="2">
        <v>2.76E-2</v>
      </c>
      <c r="N55" s="2">
        <v>8.7900000000000006E-2</v>
      </c>
      <c r="O55" s="2">
        <v>8.3699999999999997E-2</v>
      </c>
      <c r="P55" s="2">
        <v>5.8500000000000003E-2</v>
      </c>
      <c r="Q55" s="2">
        <v>2.7900000000000001E-2</v>
      </c>
      <c r="R55" s="2">
        <v>4.1500000000000002E-2</v>
      </c>
      <c r="S55" s="1" t="s">
        <v>22</v>
      </c>
    </row>
    <row r="56" spans="1:54">
      <c r="A56" t="s">
        <v>44</v>
      </c>
    </row>
    <row r="57" spans="1:54">
      <c r="A57" s="6" t="str">
        <f>HYPERLINK("#Contents!A1", "Contents")</f>
        <v>Contents</v>
      </c>
    </row>
    <row r="58" spans="1:54">
      <c r="A58" s="7" t="s">
        <v>33</v>
      </c>
      <c r="BB58" s="15" t="str">
        <f>LEFT(A58, FIND(" ", A58) - 2)</f>
        <v>Table_V2.2</v>
      </c>
    </row>
    <row r="59" spans="1:54">
      <c r="A59" t="s">
        <v>34</v>
      </c>
    </row>
    <row r="60" spans="1:54" ht="16.2" thickBot="1">
      <c r="A60" t="s">
        <v>44</v>
      </c>
    </row>
    <row r="61" spans="1:54" ht="39" customHeight="1">
      <c r="A61" t="s">
        <v>44</v>
      </c>
      <c r="B61" s="48" t="s">
        <v>6</v>
      </c>
      <c r="C61" s="45" t="s">
        <v>1</v>
      </c>
      <c r="D61" s="50"/>
      <c r="E61" s="45" t="s">
        <v>2</v>
      </c>
      <c r="F61" s="46"/>
      <c r="G61" s="46"/>
      <c r="H61" s="45" t="s">
        <v>3</v>
      </c>
      <c r="I61" s="46"/>
      <c r="J61" s="46"/>
      <c r="K61" s="45" t="s">
        <v>5</v>
      </c>
      <c r="L61" s="46"/>
      <c r="M61" s="46"/>
      <c r="N61" s="46"/>
      <c r="O61" s="46"/>
      <c r="P61" s="45" t="s">
        <v>4</v>
      </c>
      <c r="Q61" s="46"/>
      <c r="R61" s="46"/>
      <c r="S61" s="47"/>
    </row>
    <row r="62" spans="1:54" ht="39" customHeight="1" thickBot="1">
      <c r="A62" t="s">
        <v>44</v>
      </c>
      <c r="B62" s="49" t="s">
        <v>6</v>
      </c>
      <c r="C62" s="4" t="s">
        <v>7</v>
      </c>
      <c r="D62" s="4" t="s">
        <v>8</v>
      </c>
      <c r="E62" s="4" t="s">
        <v>116</v>
      </c>
      <c r="F62" s="4" t="s">
        <v>9</v>
      </c>
      <c r="G62" s="4" t="s">
        <v>10</v>
      </c>
      <c r="H62" s="4" t="s">
        <v>11</v>
      </c>
      <c r="I62" s="4" t="s">
        <v>12</v>
      </c>
      <c r="J62" s="4" t="s">
        <v>13</v>
      </c>
      <c r="K62" s="4" t="s">
        <v>14</v>
      </c>
      <c r="L62" s="4" t="s">
        <v>15</v>
      </c>
      <c r="M62" s="4" t="s">
        <v>16</v>
      </c>
      <c r="N62" s="4" t="s">
        <v>17</v>
      </c>
      <c r="O62" s="4" t="s">
        <v>18</v>
      </c>
      <c r="P62" s="4" t="s">
        <v>14</v>
      </c>
      <c r="Q62" s="4" t="s">
        <v>15</v>
      </c>
      <c r="R62" s="4" t="s">
        <v>17</v>
      </c>
      <c r="S62" s="5" t="s">
        <v>18</v>
      </c>
    </row>
    <row r="63" spans="1:54">
      <c r="A63" t="s">
        <v>19</v>
      </c>
      <c r="B63" s="1">
        <v>452</v>
      </c>
      <c r="C63" s="1">
        <v>204</v>
      </c>
      <c r="D63" s="1">
        <v>206</v>
      </c>
      <c r="E63" s="1">
        <v>41</v>
      </c>
      <c r="F63" s="1">
        <v>137</v>
      </c>
      <c r="G63" s="1">
        <v>274</v>
      </c>
      <c r="H63" s="1">
        <v>157</v>
      </c>
      <c r="I63" s="1">
        <v>154</v>
      </c>
      <c r="J63" s="1">
        <v>141</v>
      </c>
      <c r="K63" s="1">
        <v>144</v>
      </c>
      <c r="L63" s="1">
        <v>60</v>
      </c>
      <c r="M63" s="1">
        <v>37</v>
      </c>
      <c r="N63" s="1">
        <v>47</v>
      </c>
      <c r="O63" s="1">
        <v>18</v>
      </c>
      <c r="P63" s="1">
        <v>140</v>
      </c>
      <c r="Q63" s="1">
        <v>71</v>
      </c>
      <c r="R63" s="1">
        <v>52</v>
      </c>
      <c r="S63" s="1">
        <v>17</v>
      </c>
    </row>
    <row r="64" spans="1:54">
      <c r="A64" t="s">
        <v>20</v>
      </c>
      <c r="B64" s="1">
        <v>452</v>
      </c>
      <c r="C64" s="1">
        <v>200</v>
      </c>
      <c r="D64" s="1">
        <v>197</v>
      </c>
      <c r="E64" s="1">
        <v>112</v>
      </c>
      <c r="F64" s="1">
        <v>145</v>
      </c>
      <c r="G64" s="1">
        <v>195</v>
      </c>
      <c r="H64" s="1">
        <v>170</v>
      </c>
      <c r="I64" s="1">
        <v>138</v>
      </c>
      <c r="J64" s="1">
        <v>144</v>
      </c>
      <c r="K64" s="1">
        <v>130</v>
      </c>
      <c r="L64" s="1">
        <v>68</v>
      </c>
      <c r="M64" s="1">
        <v>54</v>
      </c>
      <c r="N64" s="1">
        <v>36</v>
      </c>
      <c r="O64" s="1">
        <v>31</v>
      </c>
      <c r="P64" s="1">
        <v>126</v>
      </c>
      <c r="Q64" s="1">
        <v>86</v>
      </c>
      <c r="R64" s="1">
        <v>56</v>
      </c>
      <c r="S64" s="1">
        <v>18</v>
      </c>
    </row>
    <row r="65" spans="1:19">
      <c r="A65" t="s">
        <v>54</v>
      </c>
      <c r="B65" s="1">
        <v>133</v>
      </c>
      <c r="C65" s="1">
        <v>38</v>
      </c>
      <c r="D65" s="1">
        <v>82</v>
      </c>
      <c r="E65" s="1">
        <v>28</v>
      </c>
      <c r="F65" s="1">
        <v>43</v>
      </c>
      <c r="G65" s="1">
        <v>63</v>
      </c>
      <c r="H65" s="1">
        <v>58</v>
      </c>
      <c r="I65" s="1">
        <v>32</v>
      </c>
      <c r="J65" s="1">
        <v>43</v>
      </c>
      <c r="K65" s="1">
        <v>22</v>
      </c>
      <c r="L65" s="1">
        <v>10</v>
      </c>
      <c r="M65" s="1">
        <v>45</v>
      </c>
      <c r="N65" s="1">
        <v>15</v>
      </c>
      <c r="O65" s="1">
        <v>5</v>
      </c>
      <c r="P65" s="1">
        <v>23</v>
      </c>
      <c r="Q65" s="1">
        <v>13</v>
      </c>
      <c r="R65" s="1">
        <v>32</v>
      </c>
      <c r="S65" s="1">
        <v>12</v>
      </c>
    </row>
    <row r="66" spans="1:19">
      <c r="A66" t="s">
        <v>44</v>
      </c>
      <c r="B66" s="2">
        <v>0.29499999999999998</v>
      </c>
      <c r="C66" s="2">
        <v>0.1903</v>
      </c>
      <c r="D66" s="2">
        <v>0.41660000000000003</v>
      </c>
      <c r="E66" s="2">
        <v>0.245</v>
      </c>
      <c r="F66" s="2">
        <v>0.29670000000000002</v>
      </c>
      <c r="G66" s="2">
        <v>0.3226</v>
      </c>
      <c r="H66" s="2">
        <v>0.3422</v>
      </c>
      <c r="I66" s="2">
        <v>0.23350000000000001</v>
      </c>
      <c r="J66" s="2">
        <v>0.29820000000000002</v>
      </c>
      <c r="K66" s="2">
        <v>0.16700000000000001</v>
      </c>
      <c r="L66" s="2">
        <v>0.14269999999999999</v>
      </c>
      <c r="M66" s="2">
        <v>0.83860000000000001</v>
      </c>
      <c r="N66" s="2">
        <v>0.4284</v>
      </c>
      <c r="O66" s="2">
        <v>0.16020000000000001</v>
      </c>
      <c r="P66" s="2">
        <v>0.18379999999999999</v>
      </c>
      <c r="Q66" s="2">
        <v>0.15690000000000001</v>
      </c>
      <c r="R66" s="2">
        <v>0.57010000000000005</v>
      </c>
      <c r="S66" s="2">
        <v>0.66930000000000001</v>
      </c>
    </row>
    <row r="67" spans="1:19">
      <c r="A67" t="s">
        <v>26</v>
      </c>
      <c r="B67" s="1">
        <v>117</v>
      </c>
      <c r="C67" s="1">
        <v>60</v>
      </c>
      <c r="D67" s="1">
        <v>45</v>
      </c>
      <c r="E67" s="1">
        <v>45</v>
      </c>
      <c r="F67" s="1">
        <v>36</v>
      </c>
      <c r="G67" s="1">
        <v>36</v>
      </c>
      <c r="H67" s="1">
        <v>43</v>
      </c>
      <c r="I67" s="1">
        <v>31</v>
      </c>
      <c r="J67" s="1">
        <v>43</v>
      </c>
      <c r="K67" s="1">
        <v>40</v>
      </c>
      <c r="L67" s="1">
        <v>48</v>
      </c>
      <c r="M67" s="1">
        <v>0</v>
      </c>
      <c r="N67" s="1">
        <v>6</v>
      </c>
      <c r="O67" s="1">
        <v>4</v>
      </c>
      <c r="P67" s="1">
        <v>25</v>
      </c>
      <c r="Q67" s="1">
        <v>60</v>
      </c>
      <c r="R67" s="1">
        <v>8</v>
      </c>
      <c r="S67" s="1">
        <v>1</v>
      </c>
    </row>
    <row r="68" spans="1:19">
      <c r="A68" t="s">
        <v>44</v>
      </c>
      <c r="B68" s="2">
        <v>0.25850000000000001</v>
      </c>
      <c r="C68" s="2">
        <v>0.29909999999999998</v>
      </c>
      <c r="D68" s="2">
        <v>0.2263</v>
      </c>
      <c r="E68" s="2">
        <v>0.39710000000000001</v>
      </c>
      <c r="F68" s="2">
        <v>0.25059999999999999</v>
      </c>
      <c r="G68" s="2">
        <v>0.18429999999999999</v>
      </c>
      <c r="H68" s="2">
        <v>0.25090000000000001</v>
      </c>
      <c r="I68" s="2">
        <v>0.2253</v>
      </c>
      <c r="J68" s="2">
        <v>0.29909999999999998</v>
      </c>
      <c r="K68" s="2">
        <v>0.30530000000000002</v>
      </c>
      <c r="L68" s="2">
        <v>0.70669999999999999</v>
      </c>
      <c r="M68" s="1" t="s">
        <v>22</v>
      </c>
      <c r="N68" s="2">
        <v>0.1598</v>
      </c>
      <c r="O68" s="2">
        <v>0.12609999999999999</v>
      </c>
      <c r="P68" s="2">
        <v>0.20039999999999999</v>
      </c>
      <c r="Q68" s="2">
        <v>0.70220000000000005</v>
      </c>
      <c r="R68" s="2">
        <v>0.14149999999999999</v>
      </c>
      <c r="S68" s="2">
        <v>5.7599999999999998E-2</v>
      </c>
    </row>
    <row r="69" spans="1:19">
      <c r="A69" t="s">
        <v>27</v>
      </c>
      <c r="B69" s="1">
        <v>37</v>
      </c>
      <c r="C69" s="1">
        <v>14</v>
      </c>
      <c r="D69" s="1">
        <v>16</v>
      </c>
      <c r="E69" s="1">
        <v>9</v>
      </c>
      <c r="F69" s="1">
        <v>10</v>
      </c>
      <c r="G69" s="1">
        <v>18</v>
      </c>
      <c r="H69" s="1">
        <v>12</v>
      </c>
      <c r="I69" s="1">
        <v>11</v>
      </c>
      <c r="J69" s="1">
        <v>14</v>
      </c>
      <c r="K69" s="1">
        <v>29</v>
      </c>
      <c r="L69" s="1">
        <v>0</v>
      </c>
      <c r="M69" s="1">
        <v>0</v>
      </c>
      <c r="N69" s="1">
        <v>0</v>
      </c>
      <c r="O69" s="1">
        <v>5</v>
      </c>
      <c r="P69" s="1">
        <v>31</v>
      </c>
      <c r="Q69" s="1">
        <v>1</v>
      </c>
      <c r="R69" s="1">
        <v>0</v>
      </c>
      <c r="S69" s="1">
        <v>1</v>
      </c>
    </row>
    <row r="70" spans="1:19">
      <c r="A70" t="s">
        <v>44</v>
      </c>
      <c r="B70" s="2">
        <v>8.2500000000000004E-2</v>
      </c>
      <c r="C70" s="2">
        <v>6.7799999999999999E-2</v>
      </c>
      <c r="D70" s="2">
        <v>7.9699999999999993E-2</v>
      </c>
      <c r="E70" s="2">
        <v>8.3699999999999997E-2</v>
      </c>
      <c r="F70" s="2">
        <v>6.5699999999999995E-2</v>
      </c>
      <c r="G70" s="2">
        <v>9.4299999999999995E-2</v>
      </c>
      <c r="H70" s="2">
        <v>7.3200000000000001E-2</v>
      </c>
      <c r="I70" s="2">
        <v>8.0600000000000005E-2</v>
      </c>
      <c r="J70" s="2">
        <v>9.5200000000000007E-2</v>
      </c>
      <c r="K70" s="2">
        <v>0.22389999999999999</v>
      </c>
      <c r="L70" s="1" t="s">
        <v>22</v>
      </c>
      <c r="M70" s="1" t="s">
        <v>22</v>
      </c>
      <c r="N70" s="1" t="s">
        <v>22</v>
      </c>
      <c r="O70" s="2">
        <v>0.1575</v>
      </c>
      <c r="P70" s="2">
        <v>0.2482</v>
      </c>
      <c r="Q70" s="2">
        <v>1.21E-2</v>
      </c>
      <c r="R70" s="1" t="s">
        <v>22</v>
      </c>
      <c r="S70" s="2">
        <v>4.53E-2</v>
      </c>
    </row>
    <row r="71" spans="1:19">
      <c r="A71" t="s">
        <v>28</v>
      </c>
      <c r="B71" s="1">
        <v>11</v>
      </c>
      <c r="C71" s="1">
        <v>2</v>
      </c>
      <c r="D71" s="1">
        <v>4</v>
      </c>
      <c r="E71" s="1">
        <v>4</v>
      </c>
      <c r="F71" s="1">
        <v>3</v>
      </c>
      <c r="G71" s="1">
        <v>4</v>
      </c>
      <c r="H71" s="1">
        <v>6</v>
      </c>
      <c r="I71" s="1">
        <v>3</v>
      </c>
      <c r="J71" s="1">
        <v>1</v>
      </c>
      <c r="K71" s="1">
        <v>1</v>
      </c>
      <c r="L71" s="1">
        <v>0</v>
      </c>
      <c r="M71" s="1">
        <v>5</v>
      </c>
      <c r="N71" s="1">
        <v>5</v>
      </c>
      <c r="O71" s="1">
        <v>0</v>
      </c>
      <c r="P71" s="1">
        <v>5</v>
      </c>
      <c r="Q71" s="1">
        <v>0</v>
      </c>
      <c r="R71" s="1">
        <v>3</v>
      </c>
      <c r="S71" s="1">
        <v>1</v>
      </c>
    </row>
    <row r="72" spans="1:19">
      <c r="A72" t="s">
        <v>44</v>
      </c>
      <c r="B72" s="2">
        <v>2.3900000000000001E-2</v>
      </c>
      <c r="C72" s="2">
        <v>1.1900000000000001E-2</v>
      </c>
      <c r="D72" s="2">
        <v>2.1499999999999998E-2</v>
      </c>
      <c r="E72" s="2">
        <v>3.73E-2</v>
      </c>
      <c r="F72" s="2">
        <v>1.78E-2</v>
      </c>
      <c r="G72" s="2">
        <v>2.0799999999999999E-2</v>
      </c>
      <c r="H72" s="2">
        <v>3.6499999999999998E-2</v>
      </c>
      <c r="I72" s="2">
        <v>2.3300000000000001E-2</v>
      </c>
      <c r="J72" s="2">
        <v>9.7000000000000003E-3</v>
      </c>
      <c r="K72" s="2">
        <v>5.4000000000000003E-3</v>
      </c>
      <c r="L72" s="1" t="s">
        <v>22</v>
      </c>
      <c r="M72" s="2">
        <v>8.9399999999999993E-2</v>
      </c>
      <c r="N72" s="2">
        <v>0.1472</v>
      </c>
      <c r="O72" s="1" t="s">
        <v>22</v>
      </c>
      <c r="P72" s="2">
        <v>3.8899999999999997E-2</v>
      </c>
      <c r="Q72" s="1" t="s">
        <v>22</v>
      </c>
      <c r="R72" s="2">
        <v>5.67E-2</v>
      </c>
      <c r="S72" s="2">
        <v>3.4700000000000002E-2</v>
      </c>
    </row>
    <row r="73" spans="1:19">
      <c r="A73" t="s">
        <v>29</v>
      </c>
      <c r="B73" s="1">
        <v>5</v>
      </c>
      <c r="C73" s="1">
        <v>0</v>
      </c>
      <c r="D73" s="1">
        <v>2</v>
      </c>
      <c r="E73" s="1">
        <v>0</v>
      </c>
      <c r="F73" s="1">
        <v>2</v>
      </c>
      <c r="G73" s="1">
        <v>3</v>
      </c>
      <c r="H73" s="1">
        <v>1</v>
      </c>
      <c r="I73" s="1">
        <v>3</v>
      </c>
      <c r="J73" s="1">
        <v>1</v>
      </c>
      <c r="K73" s="1">
        <v>1</v>
      </c>
      <c r="L73" s="1">
        <v>0</v>
      </c>
      <c r="M73" s="1">
        <v>0</v>
      </c>
      <c r="N73" s="1">
        <v>0</v>
      </c>
      <c r="O73" s="1">
        <v>3</v>
      </c>
      <c r="P73" s="1">
        <v>1</v>
      </c>
      <c r="Q73" s="1">
        <v>1</v>
      </c>
      <c r="R73" s="1">
        <v>0</v>
      </c>
      <c r="S73" s="1">
        <v>2</v>
      </c>
    </row>
    <row r="74" spans="1:19">
      <c r="A74" t="s">
        <v>44</v>
      </c>
      <c r="B74" s="2">
        <v>1.01E-2</v>
      </c>
      <c r="C74" s="1" t="s">
        <v>22</v>
      </c>
      <c r="D74" s="2">
        <v>7.7000000000000002E-3</v>
      </c>
      <c r="E74" s="1" t="s">
        <v>22</v>
      </c>
      <c r="F74" s="2">
        <v>1.09E-2</v>
      </c>
      <c r="G74" s="2">
        <v>1.54E-2</v>
      </c>
      <c r="H74" s="2">
        <v>4.4000000000000003E-3</v>
      </c>
      <c r="I74" s="2">
        <v>2.2499999999999999E-2</v>
      </c>
      <c r="J74" s="2">
        <v>5.1000000000000004E-3</v>
      </c>
      <c r="K74" s="2">
        <v>5.7000000000000002E-3</v>
      </c>
      <c r="L74" s="1" t="s">
        <v>22</v>
      </c>
      <c r="M74" s="1" t="s">
        <v>22</v>
      </c>
      <c r="N74" s="1" t="s">
        <v>22</v>
      </c>
      <c r="O74" s="2">
        <v>0.1047</v>
      </c>
      <c r="P74" s="2">
        <v>5.8999999999999999E-3</v>
      </c>
      <c r="Q74" s="2">
        <v>7.1999999999999998E-3</v>
      </c>
      <c r="R74" s="1" t="s">
        <v>22</v>
      </c>
      <c r="S74" s="2">
        <v>0.1298</v>
      </c>
    </row>
    <row r="75" spans="1:19">
      <c r="A75" t="s">
        <v>30</v>
      </c>
      <c r="B75" s="1">
        <v>8</v>
      </c>
      <c r="C75" s="1">
        <v>0</v>
      </c>
      <c r="D75" s="1">
        <v>4</v>
      </c>
      <c r="E75" s="1">
        <v>7</v>
      </c>
      <c r="F75" s="1">
        <v>1</v>
      </c>
      <c r="G75" s="1">
        <v>1</v>
      </c>
      <c r="H75" s="1">
        <v>1</v>
      </c>
      <c r="I75" s="1">
        <v>7</v>
      </c>
      <c r="J75" s="1">
        <v>1</v>
      </c>
      <c r="K75" s="1">
        <v>0</v>
      </c>
      <c r="L75" s="1">
        <v>0</v>
      </c>
      <c r="M75" s="1">
        <v>0</v>
      </c>
      <c r="N75" s="1">
        <v>1</v>
      </c>
      <c r="O75" s="1">
        <v>4</v>
      </c>
      <c r="P75" s="1">
        <v>4</v>
      </c>
      <c r="Q75" s="1">
        <v>0</v>
      </c>
      <c r="R75" s="1">
        <v>1</v>
      </c>
      <c r="S75" s="1">
        <v>0</v>
      </c>
    </row>
    <row r="76" spans="1:19">
      <c r="A76" t="s">
        <v>44</v>
      </c>
      <c r="B76" s="2">
        <v>1.78E-2</v>
      </c>
      <c r="C76" s="1" t="s">
        <v>22</v>
      </c>
      <c r="D76" s="2">
        <v>1.9900000000000001E-2</v>
      </c>
      <c r="E76" s="2">
        <v>5.79E-2</v>
      </c>
      <c r="F76" s="2">
        <v>5.4000000000000003E-3</v>
      </c>
      <c r="G76" s="2">
        <v>3.8999999999999998E-3</v>
      </c>
      <c r="H76" s="2">
        <v>4.4999999999999997E-3</v>
      </c>
      <c r="I76" s="2">
        <v>4.7199999999999999E-2</v>
      </c>
      <c r="J76" s="2">
        <v>5.4999999999999997E-3</v>
      </c>
      <c r="K76" s="1" t="s">
        <v>22</v>
      </c>
      <c r="L76" s="1" t="s">
        <v>22</v>
      </c>
      <c r="M76" s="1" t="s">
        <v>22</v>
      </c>
      <c r="N76" s="2">
        <v>2.1100000000000001E-2</v>
      </c>
      <c r="O76" s="2">
        <v>0.1343</v>
      </c>
      <c r="P76" s="2">
        <v>3.2899999999999999E-2</v>
      </c>
      <c r="Q76" s="1" t="s">
        <v>22</v>
      </c>
      <c r="R76" s="2">
        <v>1.3599999999999999E-2</v>
      </c>
      <c r="S76" s="1" t="s">
        <v>22</v>
      </c>
    </row>
    <row r="77" spans="1:19">
      <c r="A77" t="s">
        <v>31</v>
      </c>
      <c r="B77" s="1">
        <v>89</v>
      </c>
      <c r="C77" s="1">
        <v>57</v>
      </c>
      <c r="D77" s="1">
        <v>23</v>
      </c>
      <c r="E77" s="1">
        <v>20</v>
      </c>
      <c r="F77" s="1">
        <v>34</v>
      </c>
      <c r="G77" s="1">
        <v>35</v>
      </c>
      <c r="H77" s="1">
        <v>30</v>
      </c>
      <c r="I77" s="1">
        <v>34</v>
      </c>
      <c r="J77" s="1">
        <v>25</v>
      </c>
      <c r="K77" s="1">
        <v>31</v>
      </c>
      <c r="L77" s="1">
        <v>7</v>
      </c>
      <c r="M77" s="1">
        <v>2</v>
      </c>
      <c r="N77" s="1">
        <v>6</v>
      </c>
      <c r="O77" s="1">
        <v>7</v>
      </c>
      <c r="P77" s="1">
        <v>29</v>
      </c>
      <c r="Q77" s="1">
        <v>8</v>
      </c>
      <c r="R77" s="1">
        <v>10</v>
      </c>
      <c r="S77" s="1">
        <v>1</v>
      </c>
    </row>
    <row r="78" spans="1:19">
      <c r="A78" t="s">
        <v>44</v>
      </c>
      <c r="B78" s="2">
        <v>0.19719999999999999</v>
      </c>
      <c r="C78" s="2">
        <v>0.28310000000000002</v>
      </c>
      <c r="D78" s="2">
        <v>0.11459999999999999</v>
      </c>
      <c r="E78" s="2">
        <v>0.17899999999999999</v>
      </c>
      <c r="F78" s="2">
        <v>0.2351</v>
      </c>
      <c r="G78" s="2">
        <v>0.1794</v>
      </c>
      <c r="H78" s="2">
        <v>0.17749999999999999</v>
      </c>
      <c r="I78" s="2">
        <v>0.24349999999999999</v>
      </c>
      <c r="J78" s="2">
        <v>0.17610000000000001</v>
      </c>
      <c r="K78" s="2">
        <v>0.23719999999999999</v>
      </c>
      <c r="L78" s="2">
        <v>0.1023</v>
      </c>
      <c r="M78" s="2">
        <v>4.3499999999999997E-2</v>
      </c>
      <c r="N78" s="2">
        <v>0.17829999999999999</v>
      </c>
      <c r="O78" s="2">
        <v>0.2185</v>
      </c>
      <c r="P78" s="2">
        <v>0.23069999999999999</v>
      </c>
      <c r="Q78" s="2">
        <v>9.8500000000000004E-2</v>
      </c>
      <c r="R78" s="2">
        <v>0.17530000000000001</v>
      </c>
      <c r="S78" s="2">
        <v>6.3299999999999995E-2</v>
      </c>
    </row>
    <row r="79" spans="1:19">
      <c r="A79" t="s">
        <v>32</v>
      </c>
      <c r="B79" s="1">
        <v>52</v>
      </c>
      <c r="C79" s="1">
        <v>30</v>
      </c>
      <c r="D79" s="1">
        <v>22</v>
      </c>
      <c r="E79" s="1">
        <v>0</v>
      </c>
      <c r="F79" s="1">
        <v>17</v>
      </c>
      <c r="G79" s="1">
        <v>35</v>
      </c>
      <c r="H79" s="1">
        <v>19</v>
      </c>
      <c r="I79" s="1">
        <v>17</v>
      </c>
      <c r="J79" s="1">
        <v>16</v>
      </c>
      <c r="K79" s="1">
        <v>7</v>
      </c>
      <c r="L79" s="1">
        <v>3</v>
      </c>
      <c r="M79" s="1">
        <v>2</v>
      </c>
      <c r="N79" s="1">
        <v>2</v>
      </c>
      <c r="O79" s="1">
        <v>3</v>
      </c>
      <c r="P79" s="1">
        <v>7</v>
      </c>
      <c r="Q79" s="1">
        <v>2</v>
      </c>
      <c r="R79" s="1">
        <v>2</v>
      </c>
      <c r="S79" s="1">
        <v>0</v>
      </c>
    </row>
    <row r="80" spans="1:19">
      <c r="A80" t="s">
        <v>44</v>
      </c>
      <c r="B80" s="2">
        <v>0.115</v>
      </c>
      <c r="C80" s="2">
        <v>0.1479</v>
      </c>
      <c r="D80" s="2">
        <v>0.11360000000000001</v>
      </c>
      <c r="E80" s="1" t="s">
        <v>22</v>
      </c>
      <c r="F80" s="2">
        <v>0.1177</v>
      </c>
      <c r="G80" s="2">
        <v>0.1794</v>
      </c>
      <c r="H80" s="2">
        <v>0.1108</v>
      </c>
      <c r="I80" s="2">
        <v>0.1241</v>
      </c>
      <c r="J80" s="2">
        <v>0.11119999999999999</v>
      </c>
      <c r="K80" s="2">
        <v>5.5500000000000001E-2</v>
      </c>
      <c r="L80" s="2">
        <v>4.82E-2</v>
      </c>
      <c r="M80" s="2">
        <v>2.86E-2</v>
      </c>
      <c r="N80" s="2">
        <v>6.5299999999999997E-2</v>
      </c>
      <c r="O80" s="2">
        <v>9.8900000000000002E-2</v>
      </c>
      <c r="P80" s="2">
        <v>5.91E-2</v>
      </c>
      <c r="Q80" s="2">
        <v>2.3199999999999998E-2</v>
      </c>
      <c r="R80" s="2">
        <v>4.2700000000000002E-2</v>
      </c>
      <c r="S80" s="1" t="s">
        <v>22</v>
      </c>
    </row>
    <row r="81" spans="1:54">
      <c r="A81" t="s">
        <v>44</v>
      </c>
    </row>
    <row r="82" spans="1:54">
      <c r="A82" s="6" t="str">
        <f>HYPERLINK("#Contents!A1", "Contents")</f>
        <v>Contents</v>
      </c>
    </row>
    <row r="83" spans="1:54">
      <c r="A83" s="7" t="s">
        <v>35</v>
      </c>
      <c r="BB83" s="15" t="str">
        <f>LEFT(A83, FIND(" ", A83) - 2)</f>
        <v>Table_V2</v>
      </c>
    </row>
    <row r="84" spans="1:54">
      <c r="A84" t="s">
        <v>36</v>
      </c>
    </row>
    <row r="85" spans="1:54" ht="16.2" thickBot="1">
      <c r="A85" t="s">
        <v>44</v>
      </c>
    </row>
    <row r="86" spans="1:54" ht="39" customHeight="1">
      <c r="A86" t="s">
        <v>44</v>
      </c>
      <c r="B86" s="48" t="s">
        <v>6</v>
      </c>
      <c r="C86" s="45" t="s">
        <v>1</v>
      </c>
      <c r="D86" s="50"/>
      <c r="E86" s="45" t="s">
        <v>2</v>
      </c>
      <c r="F86" s="46"/>
      <c r="G86" s="46"/>
      <c r="H86" s="45" t="s">
        <v>3</v>
      </c>
      <c r="I86" s="46"/>
      <c r="J86" s="46"/>
      <c r="K86" s="45" t="s">
        <v>5</v>
      </c>
      <c r="L86" s="46"/>
      <c r="M86" s="46"/>
      <c r="N86" s="46"/>
      <c r="O86" s="46"/>
      <c r="P86" s="45" t="s">
        <v>4</v>
      </c>
      <c r="Q86" s="46"/>
      <c r="R86" s="46"/>
      <c r="S86" s="47"/>
    </row>
    <row r="87" spans="1:54" ht="39" customHeight="1" thickBot="1">
      <c r="A87" t="s">
        <v>44</v>
      </c>
      <c r="B87" s="49" t="s">
        <v>6</v>
      </c>
      <c r="C87" s="4" t="s">
        <v>7</v>
      </c>
      <c r="D87" s="4" t="s">
        <v>8</v>
      </c>
      <c r="E87" s="4" t="s">
        <v>116</v>
      </c>
      <c r="F87" s="4" t="s">
        <v>9</v>
      </c>
      <c r="G87" s="4" t="s">
        <v>10</v>
      </c>
      <c r="H87" s="4" t="s">
        <v>11</v>
      </c>
      <c r="I87" s="4" t="s">
        <v>12</v>
      </c>
      <c r="J87" s="4" t="s">
        <v>13</v>
      </c>
      <c r="K87" s="4" t="s">
        <v>14</v>
      </c>
      <c r="L87" s="4" t="s">
        <v>15</v>
      </c>
      <c r="M87" s="4" t="s">
        <v>16</v>
      </c>
      <c r="N87" s="4" t="s">
        <v>17</v>
      </c>
      <c r="O87" s="4" t="s">
        <v>18</v>
      </c>
      <c r="P87" s="4" t="s">
        <v>14</v>
      </c>
      <c r="Q87" s="4" t="s">
        <v>15</v>
      </c>
      <c r="R87" s="4" t="s">
        <v>17</v>
      </c>
      <c r="S87" s="5" t="s">
        <v>18</v>
      </c>
    </row>
    <row r="88" spans="1:54">
      <c r="A88" t="s">
        <v>19</v>
      </c>
      <c r="B88" s="1">
        <v>289</v>
      </c>
      <c r="C88" s="1">
        <v>108</v>
      </c>
      <c r="D88" s="1">
        <v>150</v>
      </c>
      <c r="E88" s="1">
        <v>32</v>
      </c>
      <c r="F88" s="1">
        <v>88</v>
      </c>
      <c r="G88" s="1">
        <v>169</v>
      </c>
      <c r="H88" s="1">
        <v>106</v>
      </c>
      <c r="I88" s="1">
        <v>92</v>
      </c>
      <c r="J88" s="1">
        <v>91</v>
      </c>
      <c r="K88" s="1">
        <v>100</v>
      </c>
      <c r="L88" s="1">
        <v>50</v>
      </c>
      <c r="M88" s="1">
        <v>34</v>
      </c>
      <c r="N88" s="1">
        <v>32</v>
      </c>
      <c r="O88" s="1">
        <v>11</v>
      </c>
      <c r="P88" s="1">
        <v>94</v>
      </c>
      <c r="Q88" s="1">
        <v>61</v>
      </c>
      <c r="R88" s="1">
        <v>39</v>
      </c>
      <c r="S88" s="1">
        <v>16</v>
      </c>
    </row>
    <row r="89" spans="1:54">
      <c r="A89" t="s">
        <v>20</v>
      </c>
      <c r="B89" s="1">
        <v>311</v>
      </c>
      <c r="C89" s="1">
        <v>114</v>
      </c>
      <c r="D89" s="1">
        <v>152</v>
      </c>
      <c r="E89" s="1">
        <v>92</v>
      </c>
      <c r="F89" s="1">
        <v>94</v>
      </c>
      <c r="G89" s="1">
        <v>125</v>
      </c>
      <c r="H89" s="1">
        <v>121</v>
      </c>
      <c r="I89" s="1">
        <v>87</v>
      </c>
      <c r="J89" s="1">
        <v>103</v>
      </c>
      <c r="K89" s="1">
        <v>92</v>
      </c>
      <c r="L89" s="1">
        <v>58</v>
      </c>
      <c r="M89" s="1">
        <v>50</v>
      </c>
      <c r="N89" s="1">
        <v>27</v>
      </c>
      <c r="O89" s="1">
        <v>21</v>
      </c>
      <c r="P89" s="1">
        <v>89</v>
      </c>
      <c r="Q89" s="1">
        <v>76</v>
      </c>
      <c r="R89" s="1">
        <v>44</v>
      </c>
      <c r="S89" s="1">
        <v>17</v>
      </c>
    </row>
    <row r="90" spans="1:54">
      <c r="A90" t="s">
        <v>54</v>
      </c>
      <c r="B90" s="1">
        <v>133</v>
      </c>
      <c r="C90" s="1">
        <v>38</v>
      </c>
      <c r="D90" s="1">
        <v>82</v>
      </c>
      <c r="E90" s="1">
        <v>28</v>
      </c>
      <c r="F90" s="1">
        <v>43</v>
      </c>
      <c r="G90" s="1">
        <v>63</v>
      </c>
      <c r="H90" s="1">
        <v>58</v>
      </c>
      <c r="I90" s="1">
        <v>32</v>
      </c>
      <c r="J90" s="1">
        <v>43</v>
      </c>
      <c r="K90" s="1">
        <v>22</v>
      </c>
      <c r="L90" s="1">
        <v>10</v>
      </c>
      <c r="M90" s="1">
        <v>45</v>
      </c>
      <c r="N90" s="1">
        <v>15</v>
      </c>
      <c r="O90" s="1">
        <v>5</v>
      </c>
      <c r="P90" s="1">
        <v>23</v>
      </c>
      <c r="Q90" s="1">
        <v>13</v>
      </c>
      <c r="R90" s="1">
        <v>32</v>
      </c>
      <c r="S90" s="1">
        <v>12</v>
      </c>
    </row>
    <row r="91" spans="1:54">
      <c r="A91" t="s">
        <v>44</v>
      </c>
      <c r="B91" s="2">
        <v>0.4289</v>
      </c>
      <c r="C91" s="2">
        <v>0.33450000000000002</v>
      </c>
      <c r="D91" s="2">
        <v>0.53979999999999995</v>
      </c>
      <c r="E91" s="2">
        <v>0.29849999999999999</v>
      </c>
      <c r="F91" s="2">
        <v>0.45850000000000002</v>
      </c>
      <c r="G91" s="2">
        <v>0.50309999999999999</v>
      </c>
      <c r="H91" s="2">
        <v>0.48080000000000001</v>
      </c>
      <c r="I91" s="2">
        <v>0.36919999999999997</v>
      </c>
      <c r="J91" s="2">
        <v>0.41839999999999999</v>
      </c>
      <c r="K91" s="2">
        <v>0.23599999999999999</v>
      </c>
      <c r="L91" s="2">
        <v>0.16800000000000001</v>
      </c>
      <c r="M91" s="2">
        <v>0.90369999999999995</v>
      </c>
      <c r="N91" s="2">
        <v>0.56630000000000003</v>
      </c>
      <c r="O91" s="2">
        <v>0.2346</v>
      </c>
      <c r="P91" s="2">
        <v>0.25879999999999997</v>
      </c>
      <c r="Q91" s="2">
        <v>0.17860000000000001</v>
      </c>
      <c r="R91" s="2">
        <v>0.72899999999999998</v>
      </c>
      <c r="S91" s="2">
        <v>0.71450000000000002</v>
      </c>
    </row>
    <row r="92" spans="1:54">
      <c r="A92" t="s">
        <v>26</v>
      </c>
      <c r="B92" s="1">
        <v>117</v>
      </c>
      <c r="C92" s="1">
        <v>60</v>
      </c>
      <c r="D92" s="1">
        <v>45</v>
      </c>
      <c r="E92" s="1">
        <v>45</v>
      </c>
      <c r="F92" s="1">
        <v>36</v>
      </c>
      <c r="G92" s="1">
        <v>36</v>
      </c>
      <c r="H92" s="1">
        <v>43</v>
      </c>
      <c r="I92" s="1">
        <v>31</v>
      </c>
      <c r="J92" s="1">
        <v>43</v>
      </c>
      <c r="K92" s="1">
        <v>40</v>
      </c>
      <c r="L92" s="1">
        <v>48</v>
      </c>
      <c r="M92" s="1">
        <v>0</v>
      </c>
      <c r="N92" s="1">
        <v>6</v>
      </c>
      <c r="O92" s="1">
        <v>4</v>
      </c>
      <c r="P92" s="1">
        <v>25</v>
      </c>
      <c r="Q92" s="1">
        <v>60</v>
      </c>
      <c r="R92" s="1">
        <v>8</v>
      </c>
      <c r="S92" s="1">
        <v>1</v>
      </c>
    </row>
    <row r="93" spans="1:54">
      <c r="A93" t="s">
        <v>44</v>
      </c>
      <c r="B93" s="2">
        <v>0.37580000000000002</v>
      </c>
      <c r="C93" s="2">
        <v>0.52559999999999996</v>
      </c>
      <c r="D93" s="2">
        <v>0.29320000000000002</v>
      </c>
      <c r="E93" s="2">
        <v>0.48370000000000002</v>
      </c>
      <c r="F93" s="2">
        <v>0.38719999999999999</v>
      </c>
      <c r="G93" s="2">
        <v>0.28739999999999999</v>
      </c>
      <c r="H93" s="2">
        <v>0.35249999999999998</v>
      </c>
      <c r="I93" s="2">
        <v>0.35630000000000001</v>
      </c>
      <c r="J93" s="2">
        <v>0.41970000000000002</v>
      </c>
      <c r="K93" s="2">
        <v>0.43169999999999997</v>
      </c>
      <c r="L93" s="2">
        <v>0.83199999999999996</v>
      </c>
      <c r="M93" s="1" t="s">
        <v>22</v>
      </c>
      <c r="N93" s="2">
        <v>0.2112</v>
      </c>
      <c r="O93" s="2">
        <v>0.1847</v>
      </c>
      <c r="P93" s="2">
        <v>0.28220000000000001</v>
      </c>
      <c r="Q93" s="2">
        <v>0.79949999999999999</v>
      </c>
      <c r="R93" s="2">
        <v>0.18099999999999999</v>
      </c>
      <c r="S93" s="2">
        <v>6.1499999999999999E-2</v>
      </c>
    </row>
    <row r="94" spans="1:54">
      <c r="A94" t="s">
        <v>27</v>
      </c>
      <c r="B94" s="1">
        <v>37</v>
      </c>
      <c r="C94" s="1">
        <v>14</v>
      </c>
      <c r="D94" s="1">
        <v>16</v>
      </c>
      <c r="E94" s="1">
        <v>9</v>
      </c>
      <c r="F94" s="1">
        <v>10</v>
      </c>
      <c r="G94" s="1">
        <v>18</v>
      </c>
      <c r="H94" s="1">
        <v>12</v>
      </c>
      <c r="I94" s="1">
        <v>11</v>
      </c>
      <c r="J94" s="1">
        <v>14</v>
      </c>
      <c r="K94" s="1">
        <v>29</v>
      </c>
      <c r="L94" s="1">
        <v>0</v>
      </c>
      <c r="M94" s="1">
        <v>0</v>
      </c>
      <c r="N94" s="1">
        <v>0</v>
      </c>
      <c r="O94" s="1">
        <v>5</v>
      </c>
      <c r="P94" s="1">
        <v>31</v>
      </c>
      <c r="Q94" s="1">
        <v>1</v>
      </c>
      <c r="R94" s="1">
        <v>0</v>
      </c>
      <c r="S94" s="1">
        <v>1</v>
      </c>
    </row>
    <row r="95" spans="1:54">
      <c r="A95" t="s">
        <v>44</v>
      </c>
      <c r="B95" s="2">
        <v>0.11990000000000001</v>
      </c>
      <c r="C95" s="2">
        <v>0.1191</v>
      </c>
      <c r="D95" s="2">
        <v>0.1032</v>
      </c>
      <c r="E95" s="2">
        <v>0.10199999999999999</v>
      </c>
      <c r="F95" s="2">
        <v>0.10150000000000001</v>
      </c>
      <c r="G95" s="2">
        <v>0.14699999999999999</v>
      </c>
      <c r="H95" s="2">
        <v>0.10290000000000001</v>
      </c>
      <c r="I95" s="2">
        <v>0.1275</v>
      </c>
      <c r="J95" s="2">
        <v>0.13350000000000001</v>
      </c>
      <c r="K95" s="2">
        <v>0.3165</v>
      </c>
      <c r="L95" s="1" t="s">
        <v>22</v>
      </c>
      <c r="M95" s="1" t="s">
        <v>22</v>
      </c>
      <c r="N95" s="1" t="s">
        <v>22</v>
      </c>
      <c r="O95" s="2">
        <v>0.23069999999999999</v>
      </c>
      <c r="P95" s="2">
        <v>0.34949999999999998</v>
      </c>
      <c r="Q95" s="2">
        <v>1.37E-2</v>
      </c>
      <c r="R95" s="1" t="s">
        <v>22</v>
      </c>
      <c r="S95" s="2">
        <v>4.8300000000000003E-2</v>
      </c>
    </row>
    <row r="96" spans="1:54">
      <c r="A96" t="s">
        <v>28</v>
      </c>
      <c r="B96" s="1">
        <v>11</v>
      </c>
      <c r="C96" s="1">
        <v>2</v>
      </c>
      <c r="D96" s="1">
        <v>4</v>
      </c>
      <c r="E96" s="1">
        <v>4</v>
      </c>
      <c r="F96" s="1">
        <v>3</v>
      </c>
      <c r="G96" s="1">
        <v>4</v>
      </c>
      <c r="H96" s="1">
        <v>6</v>
      </c>
      <c r="I96" s="1">
        <v>3</v>
      </c>
      <c r="J96" s="1">
        <v>1</v>
      </c>
      <c r="K96" s="1">
        <v>1</v>
      </c>
      <c r="L96" s="1">
        <v>0</v>
      </c>
      <c r="M96" s="1">
        <v>5</v>
      </c>
      <c r="N96" s="1">
        <v>5</v>
      </c>
      <c r="O96" s="1">
        <v>0</v>
      </c>
      <c r="P96" s="1">
        <v>5</v>
      </c>
      <c r="Q96" s="1">
        <v>0</v>
      </c>
      <c r="R96" s="1">
        <v>3</v>
      </c>
      <c r="S96" s="1">
        <v>1</v>
      </c>
    </row>
    <row r="97" spans="1:54">
      <c r="A97" t="s">
        <v>44</v>
      </c>
      <c r="B97" s="2">
        <v>3.4799999999999998E-2</v>
      </c>
      <c r="C97" s="2">
        <v>2.0899999999999998E-2</v>
      </c>
      <c r="D97" s="2">
        <v>2.7900000000000001E-2</v>
      </c>
      <c r="E97" s="2">
        <v>4.5400000000000003E-2</v>
      </c>
      <c r="F97" s="2">
        <v>2.75E-2</v>
      </c>
      <c r="G97" s="2">
        <v>3.2399999999999998E-2</v>
      </c>
      <c r="H97" s="2">
        <v>5.1299999999999998E-2</v>
      </c>
      <c r="I97" s="2">
        <v>3.6799999999999999E-2</v>
      </c>
      <c r="J97" s="2">
        <v>1.3599999999999999E-2</v>
      </c>
      <c r="K97" s="2">
        <v>7.7000000000000002E-3</v>
      </c>
      <c r="L97" s="1" t="s">
        <v>22</v>
      </c>
      <c r="M97" s="2">
        <v>9.6299999999999997E-2</v>
      </c>
      <c r="N97" s="2">
        <v>0.1946</v>
      </c>
      <c r="O97" s="1" t="s">
        <v>22</v>
      </c>
      <c r="P97" s="2">
        <v>5.4800000000000001E-2</v>
      </c>
      <c r="Q97" s="1" t="s">
        <v>22</v>
      </c>
      <c r="R97" s="2">
        <v>7.2499999999999995E-2</v>
      </c>
      <c r="S97" s="2">
        <v>3.6999999999999998E-2</v>
      </c>
    </row>
    <row r="98" spans="1:54">
      <c r="A98" t="s">
        <v>29</v>
      </c>
      <c r="B98" s="1">
        <v>5</v>
      </c>
      <c r="C98" s="1">
        <v>0</v>
      </c>
      <c r="D98" s="1">
        <v>2</v>
      </c>
      <c r="E98" s="1">
        <v>0</v>
      </c>
      <c r="F98" s="1">
        <v>2</v>
      </c>
      <c r="G98" s="1">
        <v>3</v>
      </c>
      <c r="H98" s="1">
        <v>1</v>
      </c>
      <c r="I98" s="1">
        <v>3</v>
      </c>
      <c r="J98" s="1">
        <v>1</v>
      </c>
      <c r="K98" s="1">
        <v>1</v>
      </c>
      <c r="L98" s="1">
        <v>0</v>
      </c>
      <c r="M98" s="1">
        <v>0</v>
      </c>
      <c r="N98" s="1">
        <v>0</v>
      </c>
      <c r="O98" s="1">
        <v>3</v>
      </c>
      <c r="P98" s="1">
        <v>1</v>
      </c>
      <c r="Q98" s="1">
        <v>1</v>
      </c>
      <c r="R98" s="1">
        <v>0</v>
      </c>
      <c r="S98" s="1">
        <v>2</v>
      </c>
    </row>
    <row r="99" spans="1:54">
      <c r="A99" t="s">
        <v>44</v>
      </c>
      <c r="B99" s="2">
        <v>1.47E-2</v>
      </c>
      <c r="C99" s="1" t="s">
        <v>22</v>
      </c>
      <c r="D99" s="3">
        <v>0.01</v>
      </c>
      <c r="E99" s="1" t="s">
        <v>22</v>
      </c>
      <c r="F99" s="2">
        <v>1.6799999999999999E-2</v>
      </c>
      <c r="G99" s="2">
        <v>2.41E-2</v>
      </c>
      <c r="H99" s="2">
        <v>6.1999999999999998E-3</v>
      </c>
      <c r="I99" s="2">
        <v>3.56E-2</v>
      </c>
      <c r="J99" s="2">
        <v>7.1999999999999998E-3</v>
      </c>
      <c r="K99" s="2">
        <v>8.0999999999999996E-3</v>
      </c>
      <c r="L99" s="1" t="s">
        <v>22</v>
      </c>
      <c r="M99" s="1" t="s">
        <v>22</v>
      </c>
      <c r="N99" s="1" t="s">
        <v>22</v>
      </c>
      <c r="O99" s="2">
        <v>0.15329999999999999</v>
      </c>
      <c r="P99" s="2">
        <v>8.3999999999999995E-3</v>
      </c>
      <c r="Q99" s="2">
        <v>8.2000000000000007E-3</v>
      </c>
      <c r="R99" s="1" t="s">
        <v>22</v>
      </c>
      <c r="S99" s="2">
        <v>0.1386</v>
      </c>
    </row>
    <row r="100" spans="1:54">
      <c r="A100" t="s">
        <v>30</v>
      </c>
      <c r="B100" s="1">
        <v>8</v>
      </c>
      <c r="C100" s="1">
        <v>0</v>
      </c>
      <c r="D100" s="1">
        <v>4</v>
      </c>
      <c r="E100" s="1">
        <v>7</v>
      </c>
      <c r="F100" s="1">
        <v>1</v>
      </c>
      <c r="G100" s="1">
        <v>1</v>
      </c>
      <c r="H100" s="1">
        <v>1</v>
      </c>
      <c r="I100" s="1">
        <v>7</v>
      </c>
      <c r="J100" s="1">
        <v>1</v>
      </c>
      <c r="K100" s="1">
        <v>0</v>
      </c>
      <c r="L100" s="1">
        <v>0</v>
      </c>
      <c r="M100" s="1">
        <v>0</v>
      </c>
      <c r="N100" s="1">
        <v>1</v>
      </c>
      <c r="O100" s="1">
        <v>4</v>
      </c>
      <c r="P100" s="1">
        <v>4</v>
      </c>
      <c r="Q100" s="1">
        <v>0</v>
      </c>
      <c r="R100" s="1">
        <v>1</v>
      </c>
      <c r="S100" s="1">
        <v>0</v>
      </c>
    </row>
    <row r="101" spans="1:54">
      <c r="A101" t="s">
        <v>44</v>
      </c>
      <c r="B101" s="2">
        <v>2.5899999999999999E-2</v>
      </c>
      <c r="C101" s="1" t="s">
        <v>22</v>
      </c>
      <c r="D101" s="2">
        <v>2.58E-2</v>
      </c>
      <c r="E101" s="2">
        <v>7.0499999999999993E-2</v>
      </c>
      <c r="F101" s="2">
        <v>8.3999999999999995E-3</v>
      </c>
      <c r="G101" s="2">
        <v>6.1000000000000004E-3</v>
      </c>
      <c r="H101" s="2">
        <v>6.3E-3</v>
      </c>
      <c r="I101" s="2">
        <v>7.4700000000000003E-2</v>
      </c>
      <c r="J101" s="2">
        <v>7.7000000000000002E-3</v>
      </c>
      <c r="K101" s="1" t="s">
        <v>22</v>
      </c>
      <c r="L101" s="1" t="s">
        <v>22</v>
      </c>
      <c r="M101" s="1" t="s">
        <v>22</v>
      </c>
      <c r="N101" s="2">
        <v>2.7900000000000001E-2</v>
      </c>
      <c r="O101" s="2">
        <v>0.19670000000000001</v>
      </c>
      <c r="P101" s="2">
        <v>4.6300000000000001E-2</v>
      </c>
      <c r="Q101" s="1" t="s">
        <v>22</v>
      </c>
      <c r="R101" s="2">
        <v>1.7399999999999999E-2</v>
      </c>
      <c r="S101" s="1" t="s">
        <v>22</v>
      </c>
    </row>
    <row r="102" spans="1:54">
      <c r="A102" t="s">
        <v>44</v>
      </c>
    </row>
    <row r="103" spans="1:54">
      <c r="A103" s="6" t="str">
        <f>HYPERLINK("#Contents!A1", "Contents")</f>
        <v>Contents</v>
      </c>
    </row>
    <row r="104" spans="1:54">
      <c r="A104" s="7" t="s">
        <v>37</v>
      </c>
      <c r="BB104" s="15" t="str">
        <f>LEFT(A104, FIND(" ", A104) - 2)</f>
        <v>Table_V3.1</v>
      </c>
    </row>
    <row r="105" spans="1:54">
      <c r="A105" t="s">
        <v>38</v>
      </c>
    </row>
    <row r="106" spans="1:54" ht="16.2" thickBot="1">
      <c r="A106" t="s">
        <v>44</v>
      </c>
    </row>
    <row r="107" spans="1:54" ht="39" customHeight="1">
      <c r="A107" t="s">
        <v>44</v>
      </c>
      <c r="B107" s="48" t="s">
        <v>6</v>
      </c>
      <c r="C107" s="45" t="s">
        <v>1</v>
      </c>
      <c r="D107" s="50"/>
      <c r="E107" s="45" t="s">
        <v>2</v>
      </c>
      <c r="F107" s="46"/>
      <c r="G107" s="46"/>
      <c r="H107" s="45" t="s">
        <v>3</v>
      </c>
      <c r="I107" s="46"/>
      <c r="J107" s="46"/>
      <c r="K107" s="45" t="s">
        <v>5</v>
      </c>
      <c r="L107" s="46"/>
      <c r="M107" s="46"/>
      <c r="N107" s="46"/>
      <c r="O107" s="46"/>
      <c r="P107" s="45" t="s">
        <v>4</v>
      </c>
      <c r="Q107" s="46"/>
      <c r="R107" s="46"/>
      <c r="S107" s="47"/>
    </row>
    <row r="108" spans="1:54" ht="39" customHeight="1" thickBot="1">
      <c r="A108" t="s">
        <v>44</v>
      </c>
      <c r="B108" s="49" t="s">
        <v>6</v>
      </c>
      <c r="C108" s="4" t="s">
        <v>7</v>
      </c>
      <c r="D108" s="4" t="s">
        <v>8</v>
      </c>
      <c r="E108" s="4" t="s">
        <v>116</v>
      </c>
      <c r="F108" s="4" t="s">
        <v>9</v>
      </c>
      <c r="G108" s="4" t="s">
        <v>10</v>
      </c>
      <c r="H108" s="4" t="s">
        <v>11</v>
      </c>
      <c r="I108" s="4" t="s">
        <v>12</v>
      </c>
      <c r="J108" s="4" t="s">
        <v>13</v>
      </c>
      <c r="K108" s="4" t="s">
        <v>14</v>
      </c>
      <c r="L108" s="4" t="s">
        <v>15</v>
      </c>
      <c r="M108" s="4" t="s">
        <v>16</v>
      </c>
      <c r="N108" s="4" t="s">
        <v>17</v>
      </c>
      <c r="O108" s="4" t="s">
        <v>18</v>
      </c>
      <c r="P108" s="4" t="s">
        <v>14</v>
      </c>
      <c r="Q108" s="4" t="s">
        <v>15</v>
      </c>
      <c r="R108" s="4" t="s">
        <v>17</v>
      </c>
      <c r="S108" s="5" t="s">
        <v>18</v>
      </c>
    </row>
    <row r="109" spans="1:54">
      <c r="A109" t="s">
        <v>19</v>
      </c>
      <c r="B109" s="1">
        <v>97</v>
      </c>
      <c r="C109" s="1">
        <v>59</v>
      </c>
      <c r="D109" s="1">
        <v>27</v>
      </c>
      <c r="E109" s="1">
        <v>9</v>
      </c>
      <c r="F109" s="1">
        <v>34</v>
      </c>
      <c r="G109" s="1">
        <v>54</v>
      </c>
      <c r="H109" s="1">
        <v>27</v>
      </c>
      <c r="I109" s="1">
        <v>39</v>
      </c>
      <c r="J109" s="1">
        <v>31</v>
      </c>
      <c r="K109" s="1">
        <v>34</v>
      </c>
      <c r="L109" s="1">
        <v>7</v>
      </c>
      <c r="M109" s="1">
        <v>2</v>
      </c>
      <c r="N109" s="1">
        <v>10</v>
      </c>
      <c r="O109" s="1">
        <v>5</v>
      </c>
      <c r="P109" s="1">
        <v>35</v>
      </c>
      <c r="Q109" s="1">
        <v>7</v>
      </c>
      <c r="R109" s="1">
        <v>10</v>
      </c>
      <c r="S109" s="1">
        <v>1</v>
      </c>
    </row>
    <row r="110" spans="1:54">
      <c r="A110" t="s">
        <v>20</v>
      </c>
      <c r="B110" s="1">
        <v>96</v>
      </c>
      <c r="C110" s="1">
        <v>61</v>
      </c>
      <c r="D110" s="1">
        <v>25</v>
      </c>
      <c r="E110" s="1">
        <v>23</v>
      </c>
      <c r="F110" s="1">
        <v>36</v>
      </c>
      <c r="G110" s="1">
        <v>37</v>
      </c>
      <c r="H110" s="1">
        <v>31</v>
      </c>
      <c r="I110" s="1">
        <v>37</v>
      </c>
      <c r="J110" s="1">
        <v>27</v>
      </c>
      <c r="K110" s="1">
        <v>30</v>
      </c>
      <c r="L110" s="1">
        <v>7</v>
      </c>
      <c r="M110" s="1">
        <v>3</v>
      </c>
      <c r="N110" s="1">
        <v>6</v>
      </c>
      <c r="O110" s="1">
        <v>8</v>
      </c>
      <c r="P110" s="1">
        <v>29</v>
      </c>
      <c r="Q110" s="1">
        <v>8</v>
      </c>
      <c r="R110" s="1">
        <v>10</v>
      </c>
      <c r="S110" s="1">
        <v>1</v>
      </c>
    </row>
    <row r="111" spans="1:54">
      <c r="A111" t="s">
        <v>54</v>
      </c>
      <c r="B111" s="1">
        <v>8</v>
      </c>
      <c r="C111" s="1">
        <v>4</v>
      </c>
      <c r="D111" s="1">
        <v>2</v>
      </c>
      <c r="E111" s="1">
        <v>0</v>
      </c>
      <c r="F111" s="1">
        <v>5</v>
      </c>
      <c r="G111" s="1">
        <v>3</v>
      </c>
      <c r="H111" s="1">
        <v>1</v>
      </c>
      <c r="I111" s="1">
        <v>2</v>
      </c>
      <c r="J111" s="1">
        <v>5</v>
      </c>
      <c r="K111" s="1">
        <v>2</v>
      </c>
      <c r="L111" s="1">
        <v>2</v>
      </c>
      <c r="M111" s="1">
        <v>2</v>
      </c>
      <c r="N111" s="1">
        <v>1</v>
      </c>
      <c r="O111" s="1">
        <v>0</v>
      </c>
      <c r="P111" s="1">
        <v>3</v>
      </c>
      <c r="Q111" s="1">
        <v>1</v>
      </c>
      <c r="R111" s="1">
        <v>1</v>
      </c>
      <c r="S111" s="1">
        <v>0</v>
      </c>
    </row>
    <row r="112" spans="1:54">
      <c r="A112" t="s">
        <v>44</v>
      </c>
      <c r="B112" s="2">
        <v>8.1100000000000005E-2</v>
      </c>
      <c r="C112" s="2">
        <v>6.8400000000000002E-2</v>
      </c>
      <c r="D112" s="2">
        <v>8.3400000000000002E-2</v>
      </c>
      <c r="E112" s="1" t="s">
        <v>22</v>
      </c>
      <c r="F112" s="2">
        <v>0.12429999999999999</v>
      </c>
      <c r="G112" s="2">
        <v>8.8900000000000007E-2</v>
      </c>
      <c r="H112" s="2">
        <v>3.61E-2</v>
      </c>
      <c r="I112" s="2">
        <v>4.9500000000000002E-2</v>
      </c>
      <c r="J112" s="2">
        <v>0.17649999999999999</v>
      </c>
      <c r="K112" s="2">
        <v>6.7799999999999999E-2</v>
      </c>
      <c r="L112" s="2">
        <v>0.3024</v>
      </c>
      <c r="M112" s="2">
        <v>0.59830000000000005</v>
      </c>
      <c r="N112" s="2">
        <v>7.8700000000000006E-2</v>
      </c>
      <c r="O112" s="1" t="s">
        <v>22</v>
      </c>
      <c r="P112" s="2">
        <v>0.1061</v>
      </c>
      <c r="Q112" s="2">
        <v>9.5299999999999996E-2</v>
      </c>
      <c r="R112" s="2">
        <v>5.1200000000000002E-2</v>
      </c>
      <c r="S112" s="1" t="s">
        <v>22</v>
      </c>
    </row>
    <row r="113" spans="1:54">
      <c r="A113" t="s">
        <v>26</v>
      </c>
      <c r="B113" s="1">
        <v>14</v>
      </c>
      <c r="C113" s="1">
        <v>10</v>
      </c>
      <c r="D113" s="1">
        <v>4</v>
      </c>
      <c r="E113" s="1">
        <v>5</v>
      </c>
      <c r="F113" s="1">
        <v>4</v>
      </c>
      <c r="G113" s="1">
        <v>5</v>
      </c>
      <c r="H113" s="1">
        <v>5</v>
      </c>
      <c r="I113" s="1">
        <v>6</v>
      </c>
      <c r="J113" s="1">
        <v>3</v>
      </c>
      <c r="K113" s="1">
        <v>4</v>
      </c>
      <c r="L113" s="1">
        <v>3</v>
      </c>
      <c r="M113" s="1">
        <v>0</v>
      </c>
      <c r="N113" s="1">
        <v>1</v>
      </c>
      <c r="O113" s="1">
        <v>0</v>
      </c>
      <c r="P113" s="1">
        <v>6</v>
      </c>
      <c r="Q113" s="1">
        <v>3</v>
      </c>
      <c r="R113" s="1">
        <v>1</v>
      </c>
      <c r="S113" s="1">
        <v>0</v>
      </c>
    </row>
    <row r="114" spans="1:54">
      <c r="A114" t="s">
        <v>44</v>
      </c>
      <c r="B114" s="2">
        <v>0.1482</v>
      </c>
      <c r="C114" s="2">
        <v>0.16980000000000001</v>
      </c>
      <c r="D114" s="2">
        <v>0.15609999999999999</v>
      </c>
      <c r="E114" s="2">
        <v>0.2233</v>
      </c>
      <c r="F114" s="2">
        <v>0.10979999999999999</v>
      </c>
      <c r="G114" s="2">
        <v>0.13950000000000001</v>
      </c>
      <c r="H114" s="2">
        <v>0.1638</v>
      </c>
      <c r="I114" s="2">
        <v>0.1666</v>
      </c>
      <c r="J114" s="2">
        <v>0.105</v>
      </c>
      <c r="K114" s="2">
        <v>0.13350000000000001</v>
      </c>
      <c r="L114" s="2">
        <v>0.3931</v>
      </c>
      <c r="M114" s="1" t="s">
        <v>22</v>
      </c>
      <c r="N114" s="2">
        <v>7.8700000000000006E-2</v>
      </c>
      <c r="O114" s="1" t="s">
        <v>22</v>
      </c>
      <c r="P114" s="2">
        <v>0.19500000000000001</v>
      </c>
      <c r="Q114" s="2">
        <v>0.37930000000000003</v>
      </c>
      <c r="R114" s="2">
        <v>9.1600000000000001E-2</v>
      </c>
      <c r="S114" s="1" t="s">
        <v>22</v>
      </c>
    </row>
    <row r="115" spans="1:54">
      <c r="A115" t="s">
        <v>27</v>
      </c>
      <c r="B115" s="1">
        <v>6</v>
      </c>
      <c r="C115" s="1">
        <v>3</v>
      </c>
      <c r="D115" s="1">
        <v>2</v>
      </c>
      <c r="E115" s="1">
        <v>0</v>
      </c>
      <c r="F115" s="1">
        <v>3</v>
      </c>
      <c r="G115" s="1">
        <v>3</v>
      </c>
      <c r="H115" s="1">
        <v>1</v>
      </c>
      <c r="I115" s="1">
        <v>1</v>
      </c>
      <c r="J115" s="1">
        <v>3</v>
      </c>
      <c r="K115" s="1">
        <v>4</v>
      </c>
      <c r="L115" s="1">
        <v>0</v>
      </c>
      <c r="M115" s="1">
        <v>0</v>
      </c>
      <c r="N115" s="1">
        <v>0</v>
      </c>
      <c r="O115" s="1">
        <v>0</v>
      </c>
      <c r="P115" s="1">
        <v>3</v>
      </c>
      <c r="Q115" s="1">
        <v>0</v>
      </c>
      <c r="R115" s="1">
        <v>0</v>
      </c>
      <c r="S115" s="1">
        <v>0</v>
      </c>
    </row>
    <row r="116" spans="1:54">
      <c r="A116" t="s">
        <v>44</v>
      </c>
      <c r="B116" s="2">
        <v>5.8500000000000003E-2</v>
      </c>
      <c r="C116" s="2">
        <v>5.4800000000000001E-2</v>
      </c>
      <c r="D116" s="2">
        <v>6.2100000000000002E-2</v>
      </c>
      <c r="E116" s="1" t="s">
        <v>22</v>
      </c>
      <c r="F116" s="3">
        <v>0.08</v>
      </c>
      <c r="G116" s="2">
        <v>7.3599999999999999E-2</v>
      </c>
      <c r="H116" s="2">
        <v>3.32E-2</v>
      </c>
      <c r="I116" s="2">
        <v>3.6999999999999998E-2</v>
      </c>
      <c r="J116" s="2">
        <v>0.1172</v>
      </c>
      <c r="K116" s="2">
        <v>0.12740000000000001</v>
      </c>
      <c r="L116" s="1" t="s">
        <v>22</v>
      </c>
      <c r="M116" s="1" t="s">
        <v>22</v>
      </c>
      <c r="N116" s="1" t="s">
        <v>22</v>
      </c>
      <c r="O116" s="1" t="s">
        <v>22</v>
      </c>
      <c r="P116" s="2">
        <v>9.6699999999999994E-2</v>
      </c>
      <c r="Q116" s="1" t="s">
        <v>22</v>
      </c>
      <c r="R116" s="1" t="s">
        <v>22</v>
      </c>
      <c r="S116" s="1" t="s">
        <v>22</v>
      </c>
    </row>
    <row r="117" spans="1:54">
      <c r="A117" t="s">
        <v>28</v>
      </c>
      <c r="B117" s="1">
        <v>2</v>
      </c>
      <c r="C117" s="1">
        <v>1</v>
      </c>
      <c r="D117" s="1">
        <v>1</v>
      </c>
      <c r="E117" s="1">
        <v>0</v>
      </c>
      <c r="F117" s="1">
        <v>2</v>
      </c>
      <c r="G117" s="1">
        <v>0</v>
      </c>
      <c r="H117" s="1">
        <v>0</v>
      </c>
      <c r="I117" s="1">
        <v>1</v>
      </c>
      <c r="J117" s="1">
        <v>1</v>
      </c>
      <c r="K117" s="1">
        <v>1</v>
      </c>
      <c r="L117" s="1">
        <v>0</v>
      </c>
      <c r="M117" s="1">
        <v>0</v>
      </c>
      <c r="N117" s="1">
        <v>1</v>
      </c>
      <c r="O117" s="1">
        <v>0</v>
      </c>
      <c r="P117" s="1">
        <v>0</v>
      </c>
      <c r="Q117" s="1">
        <v>0</v>
      </c>
      <c r="R117" s="1">
        <v>1</v>
      </c>
      <c r="S117" s="1">
        <v>0</v>
      </c>
    </row>
    <row r="118" spans="1:54">
      <c r="A118" t="s">
        <v>44</v>
      </c>
      <c r="B118" s="2">
        <v>1.8599999999999998E-2</v>
      </c>
      <c r="C118" s="2">
        <v>1.37E-2</v>
      </c>
      <c r="D118" s="2">
        <v>3.8399999999999997E-2</v>
      </c>
      <c r="E118" s="1" t="s">
        <v>22</v>
      </c>
      <c r="F118" s="2">
        <v>4.9000000000000002E-2</v>
      </c>
      <c r="G118" s="1" t="s">
        <v>22</v>
      </c>
      <c r="H118" s="1" t="s">
        <v>22</v>
      </c>
      <c r="I118" s="2">
        <v>2.24E-2</v>
      </c>
      <c r="J118" s="2">
        <v>3.5000000000000003E-2</v>
      </c>
      <c r="K118" s="2">
        <v>3.1399999999999997E-2</v>
      </c>
      <c r="L118" s="1" t="s">
        <v>22</v>
      </c>
      <c r="M118" s="1" t="s">
        <v>22</v>
      </c>
      <c r="N118" s="2">
        <v>0.1285</v>
      </c>
      <c r="O118" s="1" t="s">
        <v>22</v>
      </c>
      <c r="P118" s="1" t="s">
        <v>22</v>
      </c>
      <c r="Q118" s="1" t="s">
        <v>22</v>
      </c>
      <c r="R118" s="2">
        <v>8.3599999999999994E-2</v>
      </c>
      <c r="S118" s="1" t="s">
        <v>22</v>
      </c>
    </row>
    <row r="119" spans="1:54">
      <c r="A119" t="s">
        <v>30</v>
      </c>
      <c r="B119" s="1">
        <v>1</v>
      </c>
      <c r="C119" s="1">
        <v>1</v>
      </c>
      <c r="D119" s="1">
        <v>0</v>
      </c>
      <c r="E119" s="1">
        <v>0</v>
      </c>
      <c r="F119" s="1">
        <v>1</v>
      </c>
      <c r="G119" s="1">
        <v>0</v>
      </c>
      <c r="H119" s="1">
        <v>1</v>
      </c>
      <c r="I119" s="1">
        <v>0</v>
      </c>
      <c r="J119" s="1">
        <v>0</v>
      </c>
      <c r="K119" s="1">
        <v>1</v>
      </c>
      <c r="L119" s="1">
        <v>0</v>
      </c>
      <c r="M119" s="1">
        <v>0</v>
      </c>
      <c r="N119" s="1">
        <v>0</v>
      </c>
      <c r="O119" s="1">
        <v>0</v>
      </c>
      <c r="P119" s="1">
        <v>1</v>
      </c>
      <c r="Q119" s="1">
        <v>0</v>
      </c>
      <c r="R119" s="1">
        <v>0</v>
      </c>
      <c r="S119" s="1">
        <v>0</v>
      </c>
    </row>
    <row r="120" spans="1:54">
      <c r="A120" t="s">
        <v>44</v>
      </c>
      <c r="B120" s="2">
        <v>1.09E-2</v>
      </c>
      <c r="C120" s="2">
        <v>1.7100000000000001E-2</v>
      </c>
      <c r="D120" s="1" t="s">
        <v>22</v>
      </c>
      <c r="E120" s="1" t="s">
        <v>22</v>
      </c>
      <c r="F120" s="2">
        <v>2.86E-2</v>
      </c>
      <c r="G120" s="1" t="s">
        <v>22</v>
      </c>
      <c r="H120" s="2">
        <v>3.32E-2</v>
      </c>
      <c r="I120" s="1" t="s">
        <v>22</v>
      </c>
      <c r="J120" s="1" t="s">
        <v>22</v>
      </c>
      <c r="K120" s="2">
        <v>3.44E-2</v>
      </c>
      <c r="L120" s="1" t="s">
        <v>22</v>
      </c>
      <c r="M120" s="1" t="s">
        <v>22</v>
      </c>
      <c r="N120" s="1" t="s">
        <v>22</v>
      </c>
      <c r="O120" s="1" t="s">
        <v>22</v>
      </c>
      <c r="P120" s="2">
        <v>3.5799999999999998E-2</v>
      </c>
      <c r="Q120" s="1" t="s">
        <v>22</v>
      </c>
      <c r="R120" s="1" t="s">
        <v>22</v>
      </c>
      <c r="S120" s="1" t="s">
        <v>22</v>
      </c>
    </row>
    <row r="121" spans="1:54">
      <c r="A121" t="s">
        <v>31</v>
      </c>
      <c r="B121" s="1">
        <v>62</v>
      </c>
      <c r="C121" s="1">
        <v>39</v>
      </c>
      <c r="D121" s="1">
        <v>16</v>
      </c>
      <c r="E121" s="1">
        <v>18</v>
      </c>
      <c r="F121" s="1">
        <v>20</v>
      </c>
      <c r="G121" s="1">
        <v>24</v>
      </c>
      <c r="H121" s="1">
        <v>23</v>
      </c>
      <c r="I121" s="1">
        <v>25</v>
      </c>
      <c r="J121" s="1">
        <v>14</v>
      </c>
      <c r="K121" s="1">
        <v>18</v>
      </c>
      <c r="L121" s="1">
        <v>2</v>
      </c>
      <c r="M121" s="1">
        <v>1</v>
      </c>
      <c r="N121" s="1">
        <v>4</v>
      </c>
      <c r="O121" s="1">
        <v>8</v>
      </c>
      <c r="P121" s="1">
        <v>16</v>
      </c>
      <c r="Q121" s="1">
        <v>4</v>
      </c>
      <c r="R121" s="1">
        <v>8</v>
      </c>
      <c r="S121" s="1">
        <v>1</v>
      </c>
    </row>
    <row r="122" spans="1:54">
      <c r="A122" t="s">
        <v>44</v>
      </c>
      <c r="B122" s="2">
        <v>0.64910000000000001</v>
      </c>
      <c r="C122" s="2">
        <v>0.63470000000000004</v>
      </c>
      <c r="D122" s="2">
        <v>0.6321</v>
      </c>
      <c r="E122" s="2">
        <v>0.77669999999999995</v>
      </c>
      <c r="F122" s="2">
        <v>0.55810000000000004</v>
      </c>
      <c r="G122" s="2">
        <v>0.65990000000000004</v>
      </c>
      <c r="H122" s="2">
        <v>0.73380000000000001</v>
      </c>
      <c r="I122" s="2">
        <v>0.67549999999999999</v>
      </c>
      <c r="J122" s="2">
        <v>0.51490000000000002</v>
      </c>
      <c r="K122" s="2">
        <v>0.60540000000000005</v>
      </c>
      <c r="L122" s="2">
        <v>0.30449999999999999</v>
      </c>
      <c r="M122" s="2">
        <v>0.4017</v>
      </c>
      <c r="N122" s="2">
        <v>0.60599999999999998</v>
      </c>
      <c r="O122" s="3">
        <v>1</v>
      </c>
      <c r="P122" s="2">
        <v>0.56630000000000003</v>
      </c>
      <c r="Q122" s="2">
        <v>0.52539999999999998</v>
      </c>
      <c r="R122" s="2">
        <v>0.77349999999999997</v>
      </c>
      <c r="S122" s="3">
        <v>1</v>
      </c>
    </row>
    <row r="123" spans="1:54">
      <c r="A123" t="s">
        <v>32</v>
      </c>
      <c r="B123" s="1">
        <v>3</v>
      </c>
      <c r="C123" s="1">
        <v>3</v>
      </c>
      <c r="D123" s="1">
        <v>1</v>
      </c>
      <c r="E123" s="1">
        <v>0</v>
      </c>
      <c r="F123" s="1">
        <v>2</v>
      </c>
      <c r="G123" s="1">
        <v>1</v>
      </c>
      <c r="H123" s="1">
        <v>0</v>
      </c>
      <c r="I123" s="1">
        <v>2</v>
      </c>
      <c r="J123" s="1">
        <v>1</v>
      </c>
      <c r="K123" s="1">
        <v>0</v>
      </c>
      <c r="L123" s="1">
        <v>0</v>
      </c>
      <c r="M123" s="1">
        <v>0</v>
      </c>
      <c r="N123" s="1">
        <v>1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</row>
    <row r="124" spans="1:54">
      <c r="A124" t="s">
        <v>44</v>
      </c>
      <c r="B124" s="2">
        <v>3.3599999999999998E-2</v>
      </c>
      <c r="C124" s="2">
        <v>4.1500000000000002E-2</v>
      </c>
      <c r="D124" s="2">
        <v>2.7900000000000001E-2</v>
      </c>
      <c r="E124" s="1" t="s">
        <v>22</v>
      </c>
      <c r="F124" s="2">
        <v>5.0099999999999999E-2</v>
      </c>
      <c r="G124" s="2">
        <v>3.8100000000000002E-2</v>
      </c>
      <c r="H124" s="1" t="s">
        <v>22</v>
      </c>
      <c r="I124" s="2">
        <v>4.9000000000000002E-2</v>
      </c>
      <c r="J124" s="2">
        <v>5.1299999999999998E-2</v>
      </c>
      <c r="K124" s="1" t="s">
        <v>22</v>
      </c>
      <c r="L124" s="1" t="s">
        <v>22</v>
      </c>
      <c r="M124" s="1" t="s">
        <v>22</v>
      </c>
      <c r="N124" s="2">
        <v>0.1082</v>
      </c>
      <c r="O124" s="1" t="s">
        <v>22</v>
      </c>
      <c r="P124" s="1" t="s">
        <v>22</v>
      </c>
      <c r="Q124" s="1" t="s">
        <v>22</v>
      </c>
      <c r="R124" s="1" t="s">
        <v>22</v>
      </c>
      <c r="S124" s="1" t="s">
        <v>22</v>
      </c>
    </row>
    <row r="125" spans="1:54">
      <c r="A125" t="s">
        <v>44</v>
      </c>
    </row>
    <row r="126" spans="1:54">
      <c r="A126" s="6" t="str">
        <f>HYPERLINK("#Contents!A1", "Contents")</f>
        <v>Contents</v>
      </c>
    </row>
    <row r="127" spans="1:54">
      <c r="A127" s="7" t="s">
        <v>39</v>
      </c>
      <c r="BB127" s="15" t="str">
        <f>LEFT(A127, FIND(" ", A127) - 2)</f>
        <v>Table_V3.2</v>
      </c>
    </row>
    <row r="128" spans="1:54">
      <c r="A128" t="s">
        <v>40</v>
      </c>
    </row>
    <row r="129" spans="1:19" ht="16.2" thickBot="1">
      <c r="A129" t="s">
        <v>44</v>
      </c>
    </row>
    <row r="130" spans="1:19" ht="39" customHeight="1">
      <c r="A130" t="s">
        <v>44</v>
      </c>
      <c r="B130" s="48" t="s">
        <v>6</v>
      </c>
      <c r="C130" s="45" t="s">
        <v>1</v>
      </c>
      <c r="D130" s="50"/>
      <c r="E130" s="45" t="s">
        <v>2</v>
      </c>
      <c r="F130" s="46"/>
      <c r="G130" s="46"/>
      <c r="H130" s="45" t="s">
        <v>3</v>
      </c>
      <c r="I130" s="46"/>
      <c r="J130" s="46"/>
      <c r="K130" s="45" t="s">
        <v>5</v>
      </c>
      <c r="L130" s="46"/>
      <c r="M130" s="46"/>
      <c r="N130" s="46"/>
      <c r="O130" s="46"/>
      <c r="P130" s="45" t="s">
        <v>4</v>
      </c>
      <c r="Q130" s="46"/>
      <c r="R130" s="46"/>
      <c r="S130" s="47"/>
    </row>
    <row r="131" spans="1:19" ht="39" customHeight="1" thickBot="1">
      <c r="A131" t="s">
        <v>44</v>
      </c>
      <c r="B131" s="49" t="s">
        <v>6</v>
      </c>
      <c r="C131" s="4" t="s">
        <v>7</v>
      </c>
      <c r="D131" s="4" t="s">
        <v>8</v>
      </c>
      <c r="E131" s="4" t="s">
        <v>116</v>
      </c>
      <c r="F131" s="4" t="s">
        <v>9</v>
      </c>
      <c r="G131" s="4" t="s">
        <v>10</v>
      </c>
      <c r="H131" s="4" t="s">
        <v>11</v>
      </c>
      <c r="I131" s="4" t="s">
        <v>12</v>
      </c>
      <c r="J131" s="4" t="s">
        <v>13</v>
      </c>
      <c r="K131" s="4" t="s">
        <v>14</v>
      </c>
      <c r="L131" s="4" t="s">
        <v>15</v>
      </c>
      <c r="M131" s="4" t="s">
        <v>16</v>
      </c>
      <c r="N131" s="4" t="s">
        <v>17</v>
      </c>
      <c r="O131" s="4" t="s">
        <v>18</v>
      </c>
      <c r="P131" s="4" t="s">
        <v>14</v>
      </c>
      <c r="Q131" s="4" t="s">
        <v>15</v>
      </c>
      <c r="R131" s="4" t="s">
        <v>17</v>
      </c>
      <c r="S131" s="5" t="s">
        <v>18</v>
      </c>
    </row>
    <row r="132" spans="1:19">
      <c r="A132" t="s">
        <v>19</v>
      </c>
      <c r="B132" s="1">
        <v>97</v>
      </c>
      <c r="C132" s="1">
        <v>59</v>
      </c>
      <c r="D132" s="1">
        <v>27</v>
      </c>
      <c r="E132" s="1">
        <v>9</v>
      </c>
      <c r="F132" s="1">
        <v>34</v>
      </c>
      <c r="G132" s="1">
        <v>54</v>
      </c>
      <c r="H132" s="1">
        <v>27</v>
      </c>
      <c r="I132" s="1">
        <v>39</v>
      </c>
      <c r="J132" s="1">
        <v>31</v>
      </c>
      <c r="K132" s="1">
        <v>34</v>
      </c>
      <c r="L132" s="1">
        <v>7</v>
      </c>
      <c r="M132" s="1">
        <v>2</v>
      </c>
      <c r="N132" s="1">
        <v>10</v>
      </c>
      <c r="O132" s="1">
        <v>5</v>
      </c>
      <c r="P132" s="1">
        <v>35</v>
      </c>
      <c r="Q132" s="1">
        <v>7</v>
      </c>
      <c r="R132" s="1">
        <v>10</v>
      </c>
      <c r="S132" s="1">
        <v>1</v>
      </c>
    </row>
    <row r="133" spans="1:19">
      <c r="A133" t="s">
        <v>20</v>
      </c>
      <c r="B133" s="1">
        <v>89</v>
      </c>
      <c r="C133" s="1">
        <v>57</v>
      </c>
      <c r="D133" s="1">
        <v>23</v>
      </c>
      <c r="E133" s="1">
        <v>20</v>
      </c>
      <c r="F133" s="1">
        <v>34</v>
      </c>
      <c r="G133" s="1">
        <v>35</v>
      </c>
      <c r="H133" s="1">
        <v>30</v>
      </c>
      <c r="I133" s="1">
        <v>34</v>
      </c>
      <c r="J133" s="1">
        <v>25</v>
      </c>
      <c r="K133" s="1">
        <v>31</v>
      </c>
      <c r="L133" s="1">
        <v>7</v>
      </c>
      <c r="M133" s="1">
        <v>2</v>
      </c>
      <c r="N133" s="1">
        <v>6</v>
      </c>
      <c r="O133" s="1">
        <v>7</v>
      </c>
      <c r="P133" s="1">
        <v>29</v>
      </c>
      <c r="Q133" s="1">
        <v>8</v>
      </c>
      <c r="R133" s="1">
        <v>10</v>
      </c>
      <c r="S133" s="1">
        <v>1</v>
      </c>
    </row>
    <row r="134" spans="1:19">
      <c r="A134" t="s">
        <v>54</v>
      </c>
      <c r="B134" s="1">
        <v>8</v>
      </c>
      <c r="C134" s="1">
        <v>4</v>
      </c>
      <c r="D134" s="1">
        <v>2</v>
      </c>
      <c r="E134" s="1">
        <v>0</v>
      </c>
      <c r="F134" s="1">
        <v>4</v>
      </c>
      <c r="G134" s="1">
        <v>3</v>
      </c>
      <c r="H134" s="1">
        <v>1</v>
      </c>
      <c r="I134" s="1">
        <v>2</v>
      </c>
      <c r="J134" s="1">
        <v>4</v>
      </c>
      <c r="K134" s="1">
        <v>2</v>
      </c>
      <c r="L134" s="1">
        <v>2</v>
      </c>
      <c r="M134" s="1">
        <v>1</v>
      </c>
      <c r="N134" s="1">
        <v>0</v>
      </c>
      <c r="O134" s="1">
        <v>0</v>
      </c>
      <c r="P134" s="1">
        <v>3</v>
      </c>
      <c r="Q134" s="1">
        <v>1</v>
      </c>
      <c r="R134" s="1">
        <v>0</v>
      </c>
      <c r="S134" s="1">
        <v>0</v>
      </c>
    </row>
    <row r="135" spans="1:19">
      <c r="A135" t="s">
        <v>44</v>
      </c>
      <c r="B135" s="2">
        <v>8.43E-2</v>
      </c>
      <c r="C135" s="2">
        <v>7.22E-2</v>
      </c>
      <c r="D135" s="2">
        <v>7.6200000000000004E-2</v>
      </c>
      <c r="E135" s="1" t="s">
        <v>22</v>
      </c>
      <c r="F135" s="2">
        <v>0.1216</v>
      </c>
      <c r="G135" s="2">
        <v>9.6500000000000002E-2</v>
      </c>
      <c r="H135" s="2">
        <v>4.1599999999999998E-2</v>
      </c>
      <c r="I135" s="2">
        <v>5.3999999999999999E-2</v>
      </c>
      <c r="J135" s="2">
        <v>0.17499999999999999</v>
      </c>
      <c r="K135" s="2">
        <v>7.3700000000000002E-2</v>
      </c>
      <c r="L135" s="2">
        <v>0.2944</v>
      </c>
      <c r="M135" s="2">
        <v>0.51039999999999996</v>
      </c>
      <c r="N135" s="2">
        <v>5.28E-2</v>
      </c>
      <c r="O135" s="1" t="s">
        <v>22</v>
      </c>
      <c r="P135" s="2">
        <v>0.106</v>
      </c>
      <c r="Q135" s="2">
        <v>9.5299999999999996E-2</v>
      </c>
      <c r="R135" s="2">
        <v>3.4700000000000002E-2</v>
      </c>
      <c r="S135" s="1" t="s">
        <v>22</v>
      </c>
    </row>
    <row r="136" spans="1:19">
      <c r="A136" t="s">
        <v>26</v>
      </c>
      <c r="B136" s="1">
        <v>13</v>
      </c>
      <c r="C136" s="1">
        <v>9</v>
      </c>
      <c r="D136" s="1">
        <v>4</v>
      </c>
      <c r="E136" s="1">
        <v>3</v>
      </c>
      <c r="F136" s="1">
        <v>4</v>
      </c>
      <c r="G136" s="1">
        <v>5</v>
      </c>
      <c r="H136" s="1">
        <v>3</v>
      </c>
      <c r="I136" s="1">
        <v>6</v>
      </c>
      <c r="J136" s="1">
        <v>3</v>
      </c>
      <c r="K136" s="1">
        <v>4</v>
      </c>
      <c r="L136" s="1">
        <v>3</v>
      </c>
      <c r="M136" s="1">
        <v>0</v>
      </c>
      <c r="N136" s="1">
        <v>1</v>
      </c>
      <c r="O136" s="1">
        <v>0</v>
      </c>
      <c r="P136" s="1">
        <v>6</v>
      </c>
      <c r="Q136" s="1">
        <v>3</v>
      </c>
      <c r="R136" s="1">
        <v>1</v>
      </c>
      <c r="S136" s="1">
        <v>0</v>
      </c>
    </row>
    <row r="137" spans="1:19">
      <c r="A137" t="s">
        <v>44</v>
      </c>
      <c r="B137" s="2">
        <v>0.14369999999999999</v>
      </c>
      <c r="C137" s="2">
        <v>0.15559999999999999</v>
      </c>
      <c r="D137" s="2">
        <v>0.1769</v>
      </c>
      <c r="E137" s="2">
        <v>0.16839999999999999</v>
      </c>
      <c r="F137" s="2">
        <v>0.12959999999999999</v>
      </c>
      <c r="G137" s="2">
        <v>0.14319999999999999</v>
      </c>
      <c r="H137" s="2">
        <v>0.1139</v>
      </c>
      <c r="I137" s="2">
        <v>0.1852</v>
      </c>
      <c r="J137" s="2">
        <v>0.1241</v>
      </c>
      <c r="K137" s="2">
        <v>0.1356</v>
      </c>
      <c r="L137" s="2">
        <v>0.3967</v>
      </c>
      <c r="M137" s="1" t="s">
        <v>22</v>
      </c>
      <c r="N137" s="2">
        <v>8.8099999999999998E-2</v>
      </c>
      <c r="O137" s="1" t="s">
        <v>22</v>
      </c>
      <c r="P137" s="2">
        <v>0.20649999999999999</v>
      </c>
      <c r="Q137" s="2">
        <v>0.37930000000000003</v>
      </c>
      <c r="R137" s="2">
        <v>0.10340000000000001</v>
      </c>
      <c r="S137" s="1" t="s">
        <v>22</v>
      </c>
    </row>
    <row r="138" spans="1:19">
      <c r="A138" t="s">
        <v>27</v>
      </c>
      <c r="B138" s="1">
        <v>5</v>
      </c>
      <c r="C138" s="1">
        <v>3</v>
      </c>
      <c r="D138" s="1">
        <v>1</v>
      </c>
      <c r="E138" s="1">
        <v>0</v>
      </c>
      <c r="F138" s="1">
        <v>2</v>
      </c>
      <c r="G138" s="1">
        <v>2</v>
      </c>
      <c r="H138" s="1">
        <v>1</v>
      </c>
      <c r="I138" s="1">
        <v>1</v>
      </c>
      <c r="J138" s="1">
        <v>3</v>
      </c>
      <c r="K138" s="1">
        <v>3</v>
      </c>
      <c r="L138" s="1">
        <v>0</v>
      </c>
      <c r="M138" s="1">
        <v>0</v>
      </c>
      <c r="N138" s="1">
        <v>0</v>
      </c>
      <c r="O138" s="1">
        <v>0</v>
      </c>
      <c r="P138" s="1">
        <v>2</v>
      </c>
      <c r="Q138" s="1">
        <v>0</v>
      </c>
      <c r="R138" s="1">
        <v>0</v>
      </c>
      <c r="S138" s="1">
        <v>0</v>
      </c>
    </row>
    <row r="139" spans="1:19">
      <c r="A139" t="s">
        <v>44</v>
      </c>
      <c r="B139" s="2">
        <v>5.1700000000000003E-2</v>
      </c>
      <c r="C139" s="2">
        <v>5.3900000000000003E-2</v>
      </c>
      <c r="D139" s="2">
        <v>4.02E-2</v>
      </c>
      <c r="E139" s="1" t="s">
        <v>22</v>
      </c>
      <c r="F139" s="2">
        <v>6.7500000000000004E-2</v>
      </c>
      <c r="G139" s="2">
        <v>6.6100000000000006E-2</v>
      </c>
      <c r="H139" s="2">
        <v>3.8199999999999998E-2</v>
      </c>
      <c r="I139" s="2">
        <v>2.0899999999999998E-2</v>
      </c>
      <c r="J139" s="2">
        <v>0.10829999999999999</v>
      </c>
      <c r="K139" s="2">
        <v>0.1067</v>
      </c>
      <c r="L139" s="1" t="s">
        <v>22</v>
      </c>
      <c r="M139" s="1" t="s">
        <v>22</v>
      </c>
      <c r="N139" s="1" t="s">
        <v>22</v>
      </c>
      <c r="O139" s="1" t="s">
        <v>22</v>
      </c>
      <c r="P139" s="2">
        <v>7.3599999999999999E-2</v>
      </c>
      <c r="Q139" s="1" t="s">
        <v>22</v>
      </c>
      <c r="R139" s="1" t="s">
        <v>22</v>
      </c>
      <c r="S139" s="1" t="s">
        <v>22</v>
      </c>
    </row>
    <row r="140" spans="1:19">
      <c r="A140" t="s">
        <v>28</v>
      </c>
      <c r="B140" s="1">
        <v>2</v>
      </c>
      <c r="C140" s="1">
        <v>1</v>
      </c>
      <c r="D140" s="1">
        <v>1</v>
      </c>
      <c r="E140" s="1">
        <v>0</v>
      </c>
      <c r="F140" s="1">
        <v>2</v>
      </c>
      <c r="G140" s="1">
        <v>0</v>
      </c>
      <c r="H140" s="1">
        <v>0</v>
      </c>
      <c r="I140" s="1">
        <v>1</v>
      </c>
      <c r="J140" s="1">
        <v>1</v>
      </c>
      <c r="K140" s="1">
        <v>1</v>
      </c>
      <c r="L140" s="1">
        <v>0</v>
      </c>
      <c r="M140" s="1">
        <v>0</v>
      </c>
      <c r="N140" s="1">
        <v>1</v>
      </c>
      <c r="O140" s="1">
        <v>0</v>
      </c>
      <c r="P140" s="1">
        <v>0</v>
      </c>
      <c r="Q140" s="1">
        <v>0</v>
      </c>
      <c r="R140" s="1">
        <v>1</v>
      </c>
      <c r="S140" s="1">
        <v>0</v>
      </c>
    </row>
    <row r="141" spans="1:19">
      <c r="A141" t="s">
        <v>44</v>
      </c>
      <c r="B141" s="2">
        <v>1.7600000000000001E-2</v>
      </c>
      <c r="C141" s="2">
        <v>1.46E-2</v>
      </c>
      <c r="D141" s="2">
        <v>3.2599999999999997E-2</v>
      </c>
      <c r="E141" s="1" t="s">
        <v>22</v>
      </c>
      <c r="F141" s="2">
        <v>4.5900000000000003E-2</v>
      </c>
      <c r="G141" s="1" t="s">
        <v>22</v>
      </c>
      <c r="H141" s="1" t="s">
        <v>22</v>
      </c>
      <c r="I141" s="2">
        <v>2.47E-2</v>
      </c>
      <c r="J141" s="2">
        <v>2.9000000000000001E-2</v>
      </c>
      <c r="K141" s="2">
        <v>2.3900000000000001E-2</v>
      </c>
      <c r="L141" s="1" t="s">
        <v>22</v>
      </c>
      <c r="M141" s="1" t="s">
        <v>22</v>
      </c>
      <c r="N141" s="2">
        <v>0.12939999999999999</v>
      </c>
      <c r="O141" s="1" t="s">
        <v>22</v>
      </c>
      <c r="P141" s="1" t="s">
        <v>22</v>
      </c>
      <c r="Q141" s="1" t="s">
        <v>22</v>
      </c>
      <c r="R141" s="2">
        <v>8.5000000000000006E-2</v>
      </c>
      <c r="S141" s="1" t="s">
        <v>22</v>
      </c>
    </row>
    <row r="142" spans="1:19">
      <c r="A142" t="s">
        <v>30</v>
      </c>
      <c r="B142" s="1">
        <v>1</v>
      </c>
      <c r="C142" s="1">
        <v>1</v>
      </c>
      <c r="D142" s="1">
        <v>0</v>
      </c>
      <c r="E142" s="1">
        <v>0</v>
      </c>
      <c r="F142" s="1">
        <v>1</v>
      </c>
      <c r="G142" s="1">
        <v>0</v>
      </c>
      <c r="H142" s="1">
        <v>1</v>
      </c>
      <c r="I142" s="1">
        <v>0</v>
      </c>
      <c r="J142" s="1">
        <v>0</v>
      </c>
      <c r="K142" s="1">
        <v>1</v>
      </c>
      <c r="L142" s="1">
        <v>0</v>
      </c>
      <c r="M142" s="1">
        <v>0</v>
      </c>
      <c r="N142" s="1">
        <v>0</v>
      </c>
      <c r="O142" s="1">
        <v>0</v>
      </c>
      <c r="P142" s="1">
        <v>1</v>
      </c>
      <c r="Q142" s="1">
        <v>0</v>
      </c>
      <c r="R142" s="1">
        <v>0</v>
      </c>
      <c r="S142" s="1">
        <v>0</v>
      </c>
    </row>
    <row r="143" spans="1:19">
      <c r="A143" t="s">
        <v>44</v>
      </c>
      <c r="B143" s="2">
        <v>1.29E-2</v>
      </c>
      <c r="C143" s="2">
        <v>2.0299999999999999E-2</v>
      </c>
      <c r="D143" s="1" t="s">
        <v>22</v>
      </c>
      <c r="E143" s="1" t="s">
        <v>22</v>
      </c>
      <c r="F143" s="2">
        <v>3.3799999999999997E-2</v>
      </c>
      <c r="G143" s="1" t="s">
        <v>22</v>
      </c>
      <c r="H143" s="2">
        <v>3.8199999999999998E-2</v>
      </c>
      <c r="I143" s="1" t="s">
        <v>22</v>
      </c>
      <c r="J143" s="1" t="s">
        <v>22</v>
      </c>
      <c r="K143" s="2">
        <v>3.7400000000000003E-2</v>
      </c>
      <c r="L143" s="1" t="s">
        <v>22</v>
      </c>
      <c r="M143" s="1" t="s">
        <v>22</v>
      </c>
      <c r="N143" s="1" t="s">
        <v>22</v>
      </c>
      <c r="O143" s="1" t="s">
        <v>22</v>
      </c>
      <c r="P143" s="2">
        <v>3.9800000000000002E-2</v>
      </c>
      <c r="Q143" s="1" t="s">
        <v>22</v>
      </c>
      <c r="R143" s="1" t="s">
        <v>22</v>
      </c>
      <c r="S143" s="1" t="s">
        <v>22</v>
      </c>
    </row>
    <row r="144" spans="1:19">
      <c r="A144" t="s">
        <v>31</v>
      </c>
      <c r="B144" s="1">
        <v>59</v>
      </c>
      <c r="C144" s="1">
        <v>36</v>
      </c>
      <c r="D144" s="1">
        <v>15</v>
      </c>
      <c r="E144" s="1">
        <v>17</v>
      </c>
      <c r="F144" s="1">
        <v>19</v>
      </c>
      <c r="G144" s="1">
        <v>23</v>
      </c>
      <c r="H144" s="1">
        <v>23</v>
      </c>
      <c r="I144" s="1">
        <v>22</v>
      </c>
      <c r="J144" s="1">
        <v>13</v>
      </c>
      <c r="K144" s="1">
        <v>19</v>
      </c>
      <c r="L144" s="1">
        <v>2</v>
      </c>
      <c r="M144" s="1">
        <v>1</v>
      </c>
      <c r="N144" s="1">
        <v>4</v>
      </c>
      <c r="O144" s="1">
        <v>7</v>
      </c>
      <c r="P144" s="1">
        <v>17</v>
      </c>
      <c r="Q144" s="1">
        <v>4</v>
      </c>
      <c r="R144" s="1">
        <v>8</v>
      </c>
      <c r="S144" s="1">
        <v>1</v>
      </c>
    </row>
    <row r="145" spans="1:54">
      <c r="A145" t="s">
        <v>44</v>
      </c>
      <c r="B145" s="2">
        <v>0.65869999999999995</v>
      </c>
      <c r="C145" s="2">
        <v>0.64119999999999999</v>
      </c>
      <c r="D145" s="2">
        <v>0.65710000000000002</v>
      </c>
      <c r="E145" s="2">
        <v>0.83160000000000001</v>
      </c>
      <c r="F145" s="2">
        <v>0.55420000000000003</v>
      </c>
      <c r="G145" s="2">
        <v>0.66100000000000003</v>
      </c>
      <c r="H145" s="2">
        <v>0.76800000000000002</v>
      </c>
      <c r="I145" s="2">
        <v>0.66700000000000004</v>
      </c>
      <c r="J145" s="2">
        <v>0.51800000000000002</v>
      </c>
      <c r="K145" s="2">
        <v>0.62270000000000003</v>
      </c>
      <c r="L145" s="2">
        <v>0.30890000000000001</v>
      </c>
      <c r="M145" s="2">
        <v>0.48959999999999998</v>
      </c>
      <c r="N145" s="2">
        <v>0.60870000000000002</v>
      </c>
      <c r="O145" s="3">
        <v>1</v>
      </c>
      <c r="P145" s="2">
        <v>0.57410000000000005</v>
      </c>
      <c r="Q145" s="2">
        <v>0.52539999999999998</v>
      </c>
      <c r="R145" s="2">
        <v>0.77690000000000003</v>
      </c>
      <c r="S145" s="3">
        <v>1</v>
      </c>
    </row>
    <row r="146" spans="1:54">
      <c r="A146" t="s">
        <v>32</v>
      </c>
      <c r="B146" s="1">
        <v>3</v>
      </c>
      <c r="C146" s="1">
        <v>2</v>
      </c>
      <c r="D146" s="1">
        <v>0</v>
      </c>
      <c r="E146" s="1">
        <v>0</v>
      </c>
      <c r="F146" s="1">
        <v>2</v>
      </c>
      <c r="G146" s="1">
        <v>1</v>
      </c>
      <c r="H146" s="1">
        <v>0</v>
      </c>
      <c r="I146" s="1">
        <v>2</v>
      </c>
      <c r="J146" s="1">
        <v>1</v>
      </c>
      <c r="K146" s="1">
        <v>0</v>
      </c>
      <c r="L146" s="1">
        <v>0</v>
      </c>
      <c r="M146" s="1">
        <v>0</v>
      </c>
      <c r="N146" s="1">
        <v>1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</row>
    <row r="147" spans="1:54">
      <c r="A147" t="s">
        <v>44</v>
      </c>
      <c r="B147" s="2">
        <v>3.1099999999999999E-2</v>
      </c>
      <c r="C147" s="2">
        <v>4.2200000000000001E-2</v>
      </c>
      <c r="D147" s="2">
        <v>1.7000000000000001E-2</v>
      </c>
      <c r="E147" s="1" t="s">
        <v>22</v>
      </c>
      <c r="F147" s="2">
        <v>4.7399999999999998E-2</v>
      </c>
      <c r="G147" s="2">
        <v>3.32E-2</v>
      </c>
      <c r="H147" s="1" t="s">
        <v>22</v>
      </c>
      <c r="I147" s="2">
        <v>4.8099999999999997E-2</v>
      </c>
      <c r="J147" s="2">
        <v>4.5600000000000002E-2</v>
      </c>
      <c r="K147" s="1" t="s">
        <v>22</v>
      </c>
      <c r="L147" s="1" t="s">
        <v>22</v>
      </c>
      <c r="M147" s="1" t="s">
        <v>22</v>
      </c>
      <c r="N147" s="2">
        <v>0.121</v>
      </c>
      <c r="O147" s="1" t="s">
        <v>22</v>
      </c>
      <c r="P147" s="1" t="s">
        <v>22</v>
      </c>
      <c r="Q147" s="1" t="s">
        <v>22</v>
      </c>
      <c r="R147" s="1" t="s">
        <v>22</v>
      </c>
      <c r="S147" s="1" t="s">
        <v>22</v>
      </c>
    </row>
    <row r="148" spans="1:54">
      <c r="A148" t="s">
        <v>44</v>
      </c>
    </row>
    <row r="149" spans="1:54">
      <c r="A149" s="6" t="str">
        <f>HYPERLINK("#Contents!A1", "Contents")</f>
        <v>Contents</v>
      </c>
    </row>
    <row r="150" spans="1:54">
      <c r="A150" s="7" t="s">
        <v>41</v>
      </c>
      <c r="BB150" s="15" t="str">
        <f>LEFT(A150, FIND(" ", A150) - 2)</f>
        <v>Table_V3</v>
      </c>
    </row>
    <row r="151" spans="1:54">
      <c r="A151" t="s">
        <v>42</v>
      </c>
    </row>
    <row r="152" spans="1:54" ht="16.2" thickBot="1">
      <c r="A152" t="s">
        <v>44</v>
      </c>
    </row>
    <row r="153" spans="1:54" ht="39" customHeight="1">
      <c r="A153" t="s">
        <v>44</v>
      </c>
      <c r="B153" s="48" t="s">
        <v>6</v>
      </c>
      <c r="C153" s="45" t="s">
        <v>1</v>
      </c>
      <c r="D153" s="50"/>
      <c r="E153" s="45" t="s">
        <v>2</v>
      </c>
      <c r="F153" s="46"/>
      <c r="G153" s="46"/>
      <c r="H153" s="45" t="s">
        <v>3</v>
      </c>
      <c r="I153" s="46"/>
      <c r="J153" s="46"/>
      <c r="K153" s="45" t="s">
        <v>5</v>
      </c>
      <c r="L153" s="46"/>
      <c r="M153" s="46"/>
      <c r="N153" s="46"/>
      <c r="O153" s="46"/>
      <c r="P153" s="45" t="s">
        <v>4</v>
      </c>
      <c r="Q153" s="46"/>
      <c r="R153" s="46"/>
      <c r="S153" s="47"/>
    </row>
    <row r="154" spans="1:54" ht="39" customHeight="1" thickBot="1">
      <c r="A154" t="s">
        <v>44</v>
      </c>
      <c r="B154" s="49" t="s">
        <v>6</v>
      </c>
      <c r="C154" s="4" t="s">
        <v>7</v>
      </c>
      <c r="D154" s="4" t="s">
        <v>8</v>
      </c>
      <c r="E154" s="4" t="s">
        <v>116</v>
      </c>
      <c r="F154" s="4" t="s">
        <v>9</v>
      </c>
      <c r="G154" s="4" t="s">
        <v>10</v>
      </c>
      <c r="H154" s="4" t="s">
        <v>11</v>
      </c>
      <c r="I154" s="4" t="s">
        <v>12</v>
      </c>
      <c r="J154" s="4" t="s">
        <v>13</v>
      </c>
      <c r="K154" s="4" t="s">
        <v>14</v>
      </c>
      <c r="L154" s="4" t="s">
        <v>15</v>
      </c>
      <c r="M154" s="4" t="s">
        <v>16</v>
      </c>
      <c r="N154" s="4" t="s">
        <v>17</v>
      </c>
      <c r="O154" s="4" t="s">
        <v>18</v>
      </c>
      <c r="P154" s="4" t="s">
        <v>14</v>
      </c>
      <c r="Q154" s="4" t="s">
        <v>15</v>
      </c>
      <c r="R154" s="4" t="s">
        <v>17</v>
      </c>
      <c r="S154" s="5" t="s">
        <v>18</v>
      </c>
    </row>
    <row r="155" spans="1:54">
      <c r="A155" t="s">
        <v>19</v>
      </c>
      <c r="B155" s="1">
        <v>33</v>
      </c>
      <c r="C155" s="1">
        <v>20</v>
      </c>
      <c r="D155" s="1">
        <v>10</v>
      </c>
      <c r="E155" s="1">
        <v>2</v>
      </c>
      <c r="F155" s="1">
        <v>14</v>
      </c>
      <c r="G155" s="1">
        <v>17</v>
      </c>
      <c r="H155" s="1">
        <v>6</v>
      </c>
      <c r="I155" s="1">
        <v>13</v>
      </c>
      <c r="J155" s="1">
        <v>14</v>
      </c>
      <c r="K155" s="1">
        <v>16</v>
      </c>
      <c r="L155" s="1">
        <v>4</v>
      </c>
      <c r="M155" s="1">
        <v>1</v>
      </c>
      <c r="N155" s="1">
        <v>3</v>
      </c>
      <c r="O155" s="1">
        <v>0</v>
      </c>
      <c r="P155" s="1">
        <v>16</v>
      </c>
      <c r="Q155" s="1">
        <v>3</v>
      </c>
      <c r="R155" s="1">
        <v>3</v>
      </c>
      <c r="S155" s="1">
        <v>0</v>
      </c>
    </row>
    <row r="156" spans="1:54">
      <c r="A156" t="s">
        <v>20</v>
      </c>
      <c r="B156" s="1">
        <v>28</v>
      </c>
      <c r="C156" s="1">
        <v>18</v>
      </c>
      <c r="D156" s="1">
        <v>7</v>
      </c>
      <c r="E156" s="1">
        <v>3</v>
      </c>
      <c r="F156" s="1">
        <v>14</v>
      </c>
      <c r="G156" s="1">
        <v>11</v>
      </c>
      <c r="H156" s="1">
        <v>7</v>
      </c>
      <c r="I156" s="1">
        <v>10</v>
      </c>
      <c r="J156" s="1">
        <v>11</v>
      </c>
      <c r="K156" s="1">
        <v>12</v>
      </c>
      <c r="L156" s="1">
        <v>5</v>
      </c>
      <c r="M156" s="1">
        <v>1</v>
      </c>
      <c r="N156" s="1">
        <v>2</v>
      </c>
      <c r="O156" s="1">
        <v>0</v>
      </c>
      <c r="P156" s="1">
        <v>12</v>
      </c>
      <c r="Q156" s="1">
        <v>4</v>
      </c>
      <c r="R156" s="1">
        <v>2</v>
      </c>
      <c r="S156" s="1">
        <v>0</v>
      </c>
    </row>
    <row r="157" spans="1:54">
      <c r="A157" t="s">
        <v>54</v>
      </c>
      <c r="B157" s="1">
        <v>8</v>
      </c>
      <c r="C157" s="1">
        <v>4</v>
      </c>
      <c r="D157" s="1">
        <v>2</v>
      </c>
      <c r="E157" s="1">
        <v>0</v>
      </c>
      <c r="F157" s="1">
        <v>4</v>
      </c>
      <c r="G157" s="1">
        <v>3</v>
      </c>
      <c r="H157" s="1">
        <v>1</v>
      </c>
      <c r="I157" s="1">
        <v>2</v>
      </c>
      <c r="J157" s="1">
        <v>4</v>
      </c>
      <c r="K157" s="1">
        <v>2</v>
      </c>
      <c r="L157" s="1">
        <v>2</v>
      </c>
      <c r="M157" s="1">
        <v>1</v>
      </c>
      <c r="N157" s="1">
        <v>0</v>
      </c>
      <c r="O157" s="1">
        <v>0</v>
      </c>
      <c r="P157" s="1">
        <v>3</v>
      </c>
      <c r="Q157" s="1">
        <v>1</v>
      </c>
      <c r="R157" s="1">
        <v>0</v>
      </c>
      <c r="S157" s="1">
        <v>0</v>
      </c>
    </row>
    <row r="158" spans="1:54">
      <c r="A158" t="s">
        <v>44</v>
      </c>
      <c r="B158" s="2">
        <v>0.27179999999999999</v>
      </c>
      <c r="C158" s="2">
        <v>0.2281</v>
      </c>
      <c r="D158" s="2">
        <v>0.23369999999999999</v>
      </c>
      <c r="E158" s="1" t="s">
        <v>22</v>
      </c>
      <c r="F158" s="2">
        <v>0.30530000000000002</v>
      </c>
      <c r="G158" s="2">
        <v>0.3155</v>
      </c>
      <c r="H158" s="2">
        <v>0.1794</v>
      </c>
      <c r="I158" s="2">
        <v>0.18959999999999999</v>
      </c>
      <c r="J158" s="2">
        <v>0.40100000000000002</v>
      </c>
      <c r="K158" s="2">
        <v>0.19520000000000001</v>
      </c>
      <c r="L158" s="2">
        <v>0.42599999999999999</v>
      </c>
      <c r="M158" s="3">
        <v>1</v>
      </c>
      <c r="N158" s="2">
        <v>0.19550000000000001</v>
      </c>
      <c r="O158" s="1" t="s">
        <v>22</v>
      </c>
      <c r="P158" s="2">
        <v>0.24879999999999999</v>
      </c>
      <c r="Q158" s="2">
        <v>0.20069999999999999</v>
      </c>
      <c r="R158" s="2">
        <v>0.1555</v>
      </c>
      <c r="S158" s="1" t="s">
        <v>22</v>
      </c>
    </row>
    <row r="159" spans="1:54">
      <c r="A159" t="s">
        <v>26</v>
      </c>
      <c r="B159" s="1">
        <v>13</v>
      </c>
      <c r="C159" s="1">
        <v>9</v>
      </c>
      <c r="D159" s="1">
        <v>4</v>
      </c>
      <c r="E159" s="1">
        <v>3</v>
      </c>
      <c r="F159" s="1">
        <v>4</v>
      </c>
      <c r="G159" s="1">
        <v>5</v>
      </c>
      <c r="H159" s="1">
        <v>3</v>
      </c>
      <c r="I159" s="1">
        <v>6</v>
      </c>
      <c r="J159" s="1">
        <v>3</v>
      </c>
      <c r="K159" s="1">
        <v>4</v>
      </c>
      <c r="L159" s="1">
        <v>3</v>
      </c>
      <c r="M159" s="1">
        <v>0</v>
      </c>
      <c r="N159" s="1">
        <v>1</v>
      </c>
      <c r="O159" s="1">
        <v>0</v>
      </c>
      <c r="P159" s="1">
        <v>6</v>
      </c>
      <c r="Q159" s="1">
        <v>3</v>
      </c>
      <c r="R159" s="1">
        <v>1</v>
      </c>
      <c r="S159" s="1">
        <v>0</v>
      </c>
    </row>
    <row r="160" spans="1:54">
      <c r="A160" t="s">
        <v>44</v>
      </c>
      <c r="B160" s="2">
        <v>0.4632</v>
      </c>
      <c r="C160" s="2">
        <v>0.49130000000000001</v>
      </c>
      <c r="D160" s="2">
        <v>0.54279999999999995</v>
      </c>
      <c r="E160" s="3">
        <v>1</v>
      </c>
      <c r="F160" s="2">
        <v>0.32529999999999998</v>
      </c>
      <c r="G160" s="2">
        <v>0.46829999999999999</v>
      </c>
      <c r="H160" s="2">
        <v>0.4909</v>
      </c>
      <c r="I160" s="2">
        <v>0.6502</v>
      </c>
      <c r="J160" s="2">
        <v>0.28449999999999998</v>
      </c>
      <c r="K160" s="2">
        <v>0.35949999999999999</v>
      </c>
      <c r="L160" s="2">
        <v>0.57399999999999995</v>
      </c>
      <c r="M160" s="1" t="s">
        <v>22</v>
      </c>
      <c r="N160" s="2">
        <v>0.32579999999999998</v>
      </c>
      <c r="O160" s="1" t="s">
        <v>22</v>
      </c>
      <c r="P160" s="2">
        <v>0.4849</v>
      </c>
      <c r="Q160" s="2">
        <v>0.79930000000000001</v>
      </c>
      <c r="R160" s="2">
        <v>0.46360000000000001</v>
      </c>
      <c r="S160" s="1" t="s">
        <v>22</v>
      </c>
    </row>
    <row r="161" spans="1:54">
      <c r="A161" t="s">
        <v>27</v>
      </c>
      <c r="B161" s="1">
        <v>5</v>
      </c>
      <c r="C161" s="1">
        <v>3</v>
      </c>
      <c r="D161" s="1">
        <v>1</v>
      </c>
      <c r="E161" s="1">
        <v>0</v>
      </c>
      <c r="F161" s="1">
        <v>2</v>
      </c>
      <c r="G161" s="1">
        <v>2</v>
      </c>
      <c r="H161" s="1">
        <v>1</v>
      </c>
      <c r="I161" s="1">
        <v>1</v>
      </c>
      <c r="J161" s="1">
        <v>3</v>
      </c>
      <c r="K161" s="1">
        <v>3</v>
      </c>
      <c r="L161" s="1">
        <v>0</v>
      </c>
      <c r="M161" s="1">
        <v>0</v>
      </c>
      <c r="N161" s="1">
        <v>0</v>
      </c>
      <c r="O161" s="1">
        <v>0</v>
      </c>
      <c r="P161" s="1">
        <v>2</v>
      </c>
      <c r="Q161" s="1">
        <v>0</v>
      </c>
      <c r="R161" s="1">
        <v>0</v>
      </c>
      <c r="S161" s="1">
        <v>0</v>
      </c>
    </row>
    <row r="162" spans="1:54">
      <c r="A162" t="s">
        <v>44</v>
      </c>
      <c r="B162" s="2">
        <v>0.1666</v>
      </c>
      <c r="C162" s="2">
        <v>0.17019999999999999</v>
      </c>
      <c r="D162" s="2">
        <v>0.12330000000000001</v>
      </c>
      <c r="E162" s="1" t="s">
        <v>22</v>
      </c>
      <c r="F162" s="2">
        <v>0.16930000000000001</v>
      </c>
      <c r="G162" s="2">
        <v>0.2162</v>
      </c>
      <c r="H162" s="2">
        <v>0.1648</v>
      </c>
      <c r="I162" s="2">
        <v>7.3499999999999996E-2</v>
      </c>
      <c r="J162" s="2">
        <v>0.24809999999999999</v>
      </c>
      <c r="K162" s="2">
        <v>0.28270000000000001</v>
      </c>
      <c r="L162" s="1" t="s">
        <v>22</v>
      </c>
      <c r="M162" s="1" t="s">
        <v>22</v>
      </c>
      <c r="N162" s="1" t="s">
        <v>22</v>
      </c>
      <c r="O162" s="1" t="s">
        <v>22</v>
      </c>
      <c r="P162" s="2">
        <v>0.1729</v>
      </c>
      <c r="Q162" s="1" t="s">
        <v>22</v>
      </c>
      <c r="R162" s="1" t="s">
        <v>22</v>
      </c>
      <c r="S162" s="1" t="s">
        <v>22</v>
      </c>
    </row>
    <row r="163" spans="1:54">
      <c r="A163" t="s">
        <v>28</v>
      </c>
      <c r="B163" s="1">
        <v>2</v>
      </c>
      <c r="C163" s="1">
        <v>1</v>
      </c>
      <c r="D163" s="1">
        <v>1</v>
      </c>
      <c r="E163" s="1">
        <v>0</v>
      </c>
      <c r="F163" s="1">
        <v>2</v>
      </c>
      <c r="G163" s="1">
        <v>0</v>
      </c>
      <c r="H163" s="1">
        <v>0</v>
      </c>
      <c r="I163" s="1">
        <v>1</v>
      </c>
      <c r="J163" s="1">
        <v>1</v>
      </c>
      <c r="K163" s="1">
        <v>1</v>
      </c>
      <c r="L163" s="1">
        <v>0</v>
      </c>
      <c r="M163" s="1">
        <v>0</v>
      </c>
      <c r="N163" s="1">
        <v>1</v>
      </c>
      <c r="O163" s="1">
        <v>0</v>
      </c>
      <c r="P163" s="1">
        <v>0</v>
      </c>
      <c r="Q163" s="1">
        <v>0</v>
      </c>
      <c r="R163" s="1">
        <v>1</v>
      </c>
      <c r="S163" s="1">
        <v>0</v>
      </c>
    </row>
    <row r="164" spans="1:54">
      <c r="A164" t="s">
        <v>44</v>
      </c>
      <c r="B164" s="2">
        <v>5.6599999999999998E-2</v>
      </c>
      <c r="C164" s="2">
        <v>4.6199999999999998E-2</v>
      </c>
      <c r="D164" s="2">
        <v>0.1002</v>
      </c>
      <c r="E164" s="1" t="s">
        <v>22</v>
      </c>
      <c r="F164" s="2">
        <v>0.1153</v>
      </c>
      <c r="G164" s="1" t="s">
        <v>22</v>
      </c>
      <c r="H164" s="1" t="s">
        <v>22</v>
      </c>
      <c r="I164" s="2">
        <v>8.6699999999999999E-2</v>
      </c>
      <c r="J164" s="2">
        <v>6.6400000000000001E-2</v>
      </c>
      <c r="K164" s="2">
        <v>6.3299999999999995E-2</v>
      </c>
      <c r="L164" s="1" t="s">
        <v>22</v>
      </c>
      <c r="M164" s="1" t="s">
        <v>22</v>
      </c>
      <c r="N164" s="2">
        <v>0.47870000000000001</v>
      </c>
      <c r="O164" s="1" t="s">
        <v>22</v>
      </c>
      <c r="P164" s="1" t="s">
        <v>22</v>
      </c>
      <c r="Q164" s="1" t="s">
        <v>22</v>
      </c>
      <c r="R164" s="2">
        <v>0.38090000000000002</v>
      </c>
      <c r="S164" s="1" t="s">
        <v>22</v>
      </c>
    </row>
    <row r="165" spans="1:54">
      <c r="A165" t="s">
        <v>30</v>
      </c>
      <c r="B165" s="1">
        <v>1</v>
      </c>
      <c r="C165" s="1">
        <v>1</v>
      </c>
      <c r="D165" s="1">
        <v>0</v>
      </c>
      <c r="E165" s="1">
        <v>0</v>
      </c>
      <c r="F165" s="1">
        <v>1</v>
      </c>
      <c r="G165" s="1">
        <v>0</v>
      </c>
      <c r="H165" s="1">
        <v>1</v>
      </c>
      <c r="I165" s="1">
        <v>0</v>
      </c>
      <c r="J165" s="1">
        <v>0</v>
      </c>
      <c r="K165" s="1">
        <v>1</v>
      </c>
      <c r="L165" s="1">
        <v>0</v>
      </c>
      <c r="M165" s="1">
        <v>0</v>
      </c>
      <c r="N165" s="1">
        <v>0</v>
      </c>
      <c r="O165" s="1">
        <v>0</v>
      </c>
      <c r="P165" s="1">
        <v>1</v>
      </c>
      <c r="Q165" s="1">
        <v>0</v>
      </c>
      <c r="R165" s="1">
        <v>0</v>
      </c>
      <c r="S165" s="1">
        <v>0</v>
      </c>
    </row>
    <row r="166" spans="1:54">
      <c r="A166" t="s">
        <v>44</v>
      </c>
      <c r="B166" s="2">
        <v>4.1700000000000001E-2</v>
      </c>
      <c r="C166" s="2">
        <v>6.4199999999999993E-2</v>
      </c>
      <c r="D166" s="1" t="s">
        <v>22</v>
      </c>
      <c r="E166" s="1" t="s">
        <v>22</v>
      </c>
      <c r="F166" s="2">
        <v>8.4900000000000003E-2</v>
      </c>
      <c r="G166" s="1" t="s">
        <v>22</v>
      </c>
      <c r="H166" s="2">
        <v>0.1648</v>
      </c>
      <c r="I166" s="1" t="s">
        <v>22</v>
      </c>
      <c r="J166" s="1" t="s">
        <v>22</v>
      </c>
      <c r="K166" s="2">
        <v>9.9199999999999997E-2</v>
      </c>
      <c r="L166" s="1" t="s">
        <v>22</v>
      </c>
      <c r="M166" s="1" t="s">
        <v>22</v>
      </c>
      <c r="N166" s="1" t="s">
        <v>22</v>
      </c>
      <c r="O166" s="1" t="s">
        <v>22</v>
      </c>
      <c r="P166" s="2">
        <v>9.3399999999999997E-2</v>
      </c>
      <c r="Q166" s="1" t="s">
        <v>22</v>
      </c>
      <c r="R166" s="1" t="s">
        <v>22</v>
      </c>
      <c r="S166" s="1" t="s">
        <v>22</v>
      </c>
    </row>
    <row r="167" spans="1:54">
      <c r="A167" t="s">
        <v>44</v>
      </c>
    </row>
    <row r="168" spans="1:54">
      <c r="A168" s="6" t="str">
        <f>HYPERLINK("#Contents!A1", "Contents")</f>
        <v>Contents</v>
      </c>
    </row>
    <row r="169" spans="1:54">
      <c r="A169" s="7" t="s">
        <v>108</v>
      </c>
      <c r="BB169" s="15" t="str">
        <f>LEFT(A169, FIND(" ", A169) - 2)</f>
        <v>Table_VX_Headlin</v>
      </c>
    </row>
    <row r="170" spans="1:54">
      <c r="A170" t="s">
        <v>115</v>
      </c>
    </row>
    <row r="171" spans="1:54" ht="16.2" thickBot="1">
      <c r="A171" t="s">
        <v>44</v>
      </c>
    </row>
    <row r="172" spans="1:54" ht="39" customHeight="1">
      <c r="A172" t="s">
        <v>44</v>
      </c>
      <c r="B172" s="48" t="s">
        <v>6</v>
      </c>
      <c r="C172" s="45" t="s">
        <v>1</v>
      </c>
      <c r="D172" s="50"/>
      <c r="E172" s="45" t="s">
        <v>2</v>
      </c>
      <c r="F172" s="46"/>
      <c r="G172" s="46"/>
      <c r="H172" s="45" t="s">
        <v>3</v>
      </c>
      <c r="I172" s="46"/>
      <c r="J172" s="46"/>
      <c r="K172" s="45" t="s">
        <v>5</v>
      </c>
      <c r="L172" s="46"/>
      <c r="M172" s="46"/>
      <c r="N172" s="46"/>
      <c r="O172" s="46"/>
      <c r="P172" s="45" t="s">
        <v>4</v>
      </c>
      <c r="Q172" s="46"/>
      <c r="R172" s="46"/>
      <c r="S172" s="47"/>
    </row>
    <row r="173" spans="1:54" ht="39" customHeight="1" thickBot="1">
      <c r="A173" t="s">
        <v>44</v>
      </c>
      <c r="B173" s="49" t="s">
        <v>6</v>
      </c>
      <c r="C173" s="4" t="s">
        <v>7</v>
      </c>
      <c r="D173" s="4" t="s">
        <v>8</v>
      </c>
      <c r="E173" s="4" t="s">
        <v>116</v>
      </c>
      <c r="F173" s="4" t="s">
        <v>9</v>
      </c>
      <c r="G173" s="4" t="s">
        <v>10</v>
      </c>
      <c r="H173" s="4" t="s">
        <v>11</v>
      </c>
      <c r="I173" s="4" t="s">
        <v>12</v>
      </c>
      <c r="J173" s="4" t="s">
        <v>13</v>
      </c>
      <c r="K173" s="4" t="s">
        <v>14</v>
      </c>
      <c r="L173" s="4" t="s">
        <v>15</v>
      </c>
      <c r="M173" s="4" t="s">
        <v>16</v>
      </c>
      <c r="N173" s="4" t="s">
        <v>17</v>
      </c>
      <c r="O173" s="4" t="s">
        <v>18</v>
      </c>
      <c r="P173" s="4" t="s">
        <v>14</v>
      </c>
      <c r="Q173" s="4" t="s">
        <v>15</v>
      </c>
      <c r="R173" s="4" t="s">
        <v>17</v>
      </c>
      <c r="S173" s="5" t="s">
        <v>18</v>
      </c>
    </row>
    <row r="174" spans="1:54">
      <c r="A174" t="s">
        <v>19</v>
      </c>
      <c r="B174" s="1">
        <v>322</v>
      </c>
      <c r="C174" s="1">
        <v>128</v>
      </c>
      <c r="D174" s="1">
        <v>160</v>
      </c>
      <c r="E174" s="1">
        <v>34</v>
      </c>
      <c r="F174" s="1">
        <v>102</v>
      </c>
      <c r="G174" s="1">
        <v>186</v>
      </c>
      <c r="H174" s="1">
        <v>112</v>
      </c>
      <c r="I174" s="1">
        <v>105</v>
      </c>
      <c r="J174" s="1">
        <v>105</v>
      </c>
      <c r="K174" s="1">
        <v>116</v>
      </c>
      <c r="L174" s="1">
        <v>54</v>
      </c>
      <c r="M174" s="1">
        <v>35</v>
      </c>
      <c r="N174" s="1">
        <v>35</v>
      </c>
      <c r="O174" s="1">
        <v>11</v>
      </c>
      <c r="P174" s="1">
        <v>110</v>
      </c>
      <c r="Q174" s="1">
        <v>64</v>
      </c>
      <c r="R174" s="1">
        <v>42</v>
      </c>
      <c r="S174" s="1">
        <v>16</v>
      </c>
    </row>
    <row r="175" spans="1:54">
      <c r="A175" t="s">
        <v>20</v>
      </c>
      <c r="B175" s="1">
        <v>339</v>
      </c>
      <c r="C175" s="1">
        <v>132</v>
      </c>
      <c r="D175" s="1">
        <v>159</v>
      </c>
      <c r="E175" s="1">
        <v>96</v>
      </c>
      <c r="F175" s="1">
        <v>107</v>
      </c>
      <c r="G175" s="1">
        <v>135</v>
      </c>
      <c r="H175" s="1">
        <v>128</v>
      </c>
      <c r="I175" s="1">
        <v>97</v>
      </c>
      <c r="J175" s="1">
        <v>114</v>
      </c>
      <c r="K175" s="1">
        <v>104</v>
      </c>
      <c r="L175" s="1">
        <v>63</v>
      </c>
      <c r="M175" s="1">
        <v>51</v>
      </c>
      <c r="N175" s="1">
        <v>29</v>
      </c>
      <c r="O175" s="1">
        <v>21</v>
      </c>
      <c r="P175" s="1">
        <v>102</v>
      </c>
      <c r="Q175" s="1">
        <v>80</v>
      </c>
      <c r="R175" s="1">
        <v>46</v>
      </c>
      <c r="S175" s="1">
        <v>17</v>
      </c>
    </row>
    <row r="176" spans="1:54">
      <c r="A176" t="s">
        <v>54</v>
      </c>
      <c r="B176" s="1">
        <v>141</v>
      </c>
      <c r="C176" s="1">
        <v>42</v>
      </c>
      <c r="D176" s="1">
        <v>84</v>
      </c>
      <c r="E176" s="1">
        <v>28</v>
      </c>
      <c r="F176" s="1">
        <v>47</v>
      </c>
      <c r="G176" s="1">
        <v>66</v>
      </c>
      <c r="H176" s="1">
        <v>59</v>
      </c>
      <c r="I176" s="1">
        <v>34</v>
      </c>
      <c r="J176" s="1">
        <v>47</v>
      </c>
      <c r="K176" s="1">
        <v>24</v>
      </c>
      <c r="L176" s="1">
        <v>12</v>
      </c>
      <c r="M176" s="1">
        <v>46</v>
      </c>
      <c r="N176" s="1">
        <v>16</v>
      </c>
      <c r="O176" s="1">
        <v>5</v>
      </c>
      <c r="P176" s="1">
        <v>26</v>
      </c>
      <c r="Q176" s="1">
        <v>14</v>
      </c>
      <c r="R176" s="1">
        <v>32</v>
      </c>
      <c r="S176" s="1">
        <v>12</v>
      </c>
    </row>
    <row r="177" spans="1:19">
      <c r="A177" t="s">
        <v>44</v>
      </c>
      <c r="B177" s="2">
        <v>0.41610000000000003</v>
      </c>
      <c r="C177" s="3">
        <v>0.32</v>
      </c>
      <c r="D177" s="2">
        <v>0.52569999999999995</v>
      </c>
      <c r="E177" s="2">
        <v>0.28789999999999999</v>
      </c>
      <c r="F177" s="2">
        <v>0.43909999999999999</v>
      </c>
      <c r="G177" s="2">
        <v>0.48830000000000001</v>
      </c>
      <c r="H177" s="2">
        <v>0.46439999999999998</v>
      </c>
      <c r="I177" s="2">
        <v>0.35139999999999999</v>
      </c>
      <c r="J177" s="2">
        <v>0.41670000000000001</v>
      </c>
      <c r="K177" s="2">
        <v>0.23150000000000001</v>
      </c>
      <c r="L177" s="2">
        <v>0.18790000000000001</v>
      </c>
      <c r="M177" s="2">
        <v>0.90590000000000004</v>
      </c>
      <c r="N177" s="2">
        <v>0.54410000000000003</v>
      </c>
      <c r="O177" s="2">
        <v>0.2346</v>
      </c>
      <c r="P177" s="2">
        <v>0.2576</v>
      </c>
      <c r="Q177" s="2">
        <v>0.1797</v>
      </c>
      <c r="R177" s="2">
        <v>0.70169999999999999</v>
      </c>
      <c r="S177" s="2">
        <v>0.71450000000000002</v>
      </c>
    </row>
    <row r="178" spans="1:19">
      <c r="A178" t="s">
        <v>26</v>
      </c>
      <c r="B178" s="1">
        <v>130</v>
      </c>
      <c r="C178" s="1">
        <v>69</v>
      </c>
      <c r="D178" s="1">
        <v>49</v>
      </c>
      <c r="E178" s="1">
        <v>48</v>
      </c>
      <c r="F178" s="1">
        <v>41</v>
      </c>
      <c r="G178" s="1">
        <v>41</v>
      </c>
      <c r="H178" s="1">
        <v>46</v>
      </c>
      <c r="I178" s="1">
        <v>37</v>
      </c>
      <c r="J178" s="1">
        <v>46</v>
      </c>
      <c r="K178" s="1">
        <v>44</v>
      </c>
      <c r="L178" s="1">
        <v>51</v>
      </c>
      <c r="M178" s="1">
        <v>0</v>
      </c>
      <c r="N178" s="1">
        <v>6</v>
      </c>
      <c r="O178" s="1">
        <v>4</v>
      </c>
      <c r="P178" s="1">
        <v>31</v>
      </c>
      <c r="Q178" s="1">
        <v>64</v>
      </c>
      <c r="R178" s="1">
        <v>9</v>
      </c>
      <c r="S178" s="1">
        <v>1</v>
      </c>
    </row>
    <row r="179" spans="1:19">
      <c r="A179" t="s">
        <v>44</v>
      </c>
      <c r="B179" s="2">
        <v>0.38290000000000002</v>
      </c>
      <c r="C179" s="2">
        <v>0.52090000000000003</v>
      </c>
      <c r="D179" s="2">
        <v>0.30470000000000003</v>
      </c>
      <c r="E179" s="2">
        <v>0.502</v>
      </c>
      <c r="F179" s="2">
        <v>0.37940000000000002</v>
      </c>
      <c r="G179" s="2">
        <v>0.30170000000000002</v>
      </c>
      <c r="H179" s="2">
        <v>0.36009999999999998</v>
      </c>
      <c r="I179" s="2">
        <v>0.38540000000000002</v>
      </c>
      <c r="J179" s="2">
        <v>0.40649999999999997</v>
      </c>
      <c r="K179" s="2">
        <v>0.42359999999999998</v>
      </c>
      <c r="L179" s="2">
        <v>0.81210000000000004</v>
      </c>
      <c r="M179" s="1" t="s">
        <v>22</v>
      </c>
      <c r="N179" s="2">
        <v>0.21809999999999999</v>
      </c>
      <c r="O179" s="2">
        <v>0.1847</v>
      </c>
      <c r="P179" s="2">
        <v>0.30680000000000002</v>
      </c>
      <c r="Q179" s="2">
        <v>0.79949999999999999</v>
      </c>
      <c r="R179" s="2">
        <v>0.19450000000000001</v>
      </c>
      <c r="S179" s="2">
        <v>6.1499999999999999E-2</v>
      </c>
    </row>
    <row r="180" spans="1:19">
      <c r="A180" t="s">
        <v>27</v>
      </c>
      <c r="B180" s="1">
        <v>42</v>
      </c>
      <c r="C180" s="1">
        <v>17</v>
      </c>
      <c r="D180" s="1">
        <v>17</v>
      </c>
      <c r="E180" s="1">
        <v>9</v>
      </c>
      <c r="F180" s="1">
        <v>12</v>
      </c>
      <c r="G180" s="1">
        <v>21</v>
      </c>
      <c r="H180" s="1">
        <v>14</v>
      </c>
      <c r="I180" s="1">
        <v>12</v>
      </c>
      <c r="J180" s="1">
        <v>16</v>
      </c>
      <c r="K180" s="1">
        <v>32</v>
      </c>
      <c r="L180" s="1">
        <v>0</v>
      </c>
      <c r="M180" s="1">
        <v>0</v>
      </c>
      <c r="N180" s="1">
        <v>0</v>
      </c>
      <c r="O180" s="1">
        <v>5</v>
      </c>
      <c r="P180" s="1">
        <v>33</v>
      </c>
      <c r="Q180" s="1">
        <v>1</v>
      </c>
      <c r="R180" s="1">
        <v>0</v>
      </c>
      <c r="S180" s="1">
        <v>1</v>
      </c>
    </row>
    <row r="181" spans="1:19">
      <c r="A181" t="s">
        <v>44</v>
      </c>
      <c r="B181" s="2">
        <v>0.1237</v>
      </c>
      <c r="C181" s="2">
        <v>0.12609999999999999</v>
      </c>
      <c r="D181" s="2">
        <v>0.1042</v>
      </c>
      <c r="E181" s="2">
        <v>9.8400000000000001E-2</v>
      </c>
      <c r="F181" s="2">
        <v>0.1101</v>
      </c>
      <c r="G181" s="2">
        <v>0.15240000000000001</v>
      </c>
      <c r="H181" s="2">
        <v>0.10630000000000001</v>
      </c>
      <c r="I181" s="2">
        <v>0.1221</v>
      </c>
      <c r="J181" s="2">
        <v>0.1447</v>
      </c>
      <c r="K181" s="2">
        <v>0.31269999999999998</v>
      </c>
      <c r="L181" s="1" t="s">
        <v>22</v>
      </c>
      <c r="M181" s="1" t="s">
        <v>22</v>
      </c>
      <c r="N181" s="1" t="s">
        <v>22</v>
      </c>
      <c r="O181" s="2">
        <v>0.23069999999999999</v>
      </c>
      <c r="P181" s="2">
        <v>0.3281</v>
      </c>
      <c r="Q181" s="2">
        <v>1.2999999999999999E-2</v>
      </c>
      <c r="R181" s="1" t="s">
        <v>22</v>
      </c>
      <c r="S181" s="2">
        <v>4.8300000000000003E-2</v>
      </c>
    </row>
    <row r="182" spans="1:19">
      <c r="A182" t="s">
        <v>28</v>
      </c>
      <c r="B182" s="1">
        <v>12</v>
      </c>
      <c r="C182" s="1">
        <v>3</v>
      </c>
      <c r="D182" s="1">
        <v>5</v>
      </c>
      <c r="E182" s="1">
        <v>4</v>
      </c>
      <c r="F182" s="1">
        <v>4</v>
      </c>
      <c r="G182" s="1">
        <v>4</v>
      </c>
      <c r="H182" s="1">
        <v>6</v>
      </c>
      <c r="I182" s="1">
        <v>4</v>
      </c>
      <c r="J182" s="1">
        <v>2</v>
      </c>
      <c r="K182" s="1">
        <v>1</v>
      </c>
      <c r="L182" s="1">
        <v>0</v>
      </c>
      <c r="M182" s="1">
        <v>5</v>
      </c>
      <c r="N182" s="1">
        <v>6</v>
      </c>
      <c r="O182" s="1">
        <v>0</v>
      </c>
      <c r="P182" s="1">
        <v>5</v>
      </c>
      <c r="Q182" s="1">
        <v>0</v>
      </c>
      <c r="R182" s="1">
        <v>4</v>
      </c>
      <c r="S182" s="1">
        <v>1</v>
      </c>
    </row>
    <row r="183" spans="1:19">
      <c r="A183" t="s">
        <v>44</v>
      </c>
      <c r="B183" s="2">
        <v>3.6499999999999998E-2</v>
      </c>
      <c r="C183" s="2">
        <v>2.4299999999999999E-2</v>
      </c>
      <c r="D183" s="2">
        <v>3.1199999999999999E-2</v>
      </c>
      <c r="E183" s="2">
        <v>4.3799999999999999E-2</v>
      </c>
      <c r="F183" s="2">
        <v>3.8600000000000002E-2</v>
      </c>
      <c r="G183" s="2">
        <v>2.98E-2</v>
      </c>
      <c r="H183" s="2">
        <v>4.8500000000000001E-2</v>
      </c>
      <c r="I183" s="2">
        <v>4.1700000000000001E-2</v>
      </c>
      <c r="J183" s="2">
        <v>1.8700000000000001E-2</v>
      </c>
      <c r="K183" s="2">
        <v>1.3899999999999999E-2</v>
      </c>
      <c r="L183" s="1" t="s">
        <v>22</v>
      </c>
      <c r="M183" s="2">
        <v>9.4100000000000003E-2</v>
      </c>
      <c r="N183" s="2">
        <v>0.21160000000000001</v>
      </c>
      <c r="O183" s="1" t="s">
        <v>22</v>
      </c>
      <c r="P183" s="2">
        <v>4.8099999999999997E-2</v>
      </c>
      <c r="Q183" s="1" t="s">
        <v>22</v>
      </c>
      <c r="R183" s="2">
        <v>8.72E-2</v>
      </c>
      <c r="S183" s="2">
        <v>3.6999999999999998E-2</v>
      </c>
    </row>
    <row r="184" spans="1:19">
      <c r="A184" t="s">
        <v>29</v>
      </c>
      <c r="B184" s="1">
        <v>5</v>
      </c>
      <c r="C184" s="1">
        <v>0</v>
      </c>
      <c r="D184" s="1">
        <v>2</v>
      </c>
      <c r="E184" s="1">
        <v>0</v>
      </c>
      <c r="F184" s="1">
        <v>2</v>
      </c>
      <c r="G184" s="1">
        <v>3</v>
      </c>
      <c r="H184" s="1">
        <v>1</v>
      </c>
      <c r="I184" s="1">
        <v>3</v>
      </c>
      <c r="J184" s="1">
        <v>1</v>
      </c>
      <c r="K184" s="1">
        <v>1</v>
      </c>
      <c r="L184" s="1">
        <v>0</v>
      </c>
      <c r="M184" s="1">
        <v>0</v>
      </c>
      <c r="N184" s="1">
        <v>0</v>
      </c>
      <c r="O184" s="1">
        <v>3</v>
      </c>
      <c r="P184" s="1">
        <v>1</v>
      </c>
      <c r="Q184" s="1">
        <v>1</v>
      </c>
      <c r="R184" s="1">
        <v>0</v>
      </c>
      <c r="S184" s="1">
        <v>2</v>
      </c>
    </row>
    <row r="185" spans="1:19">
      <c r="A185" t="s">
        <v>44</v>
      </c>
      <c r="B185" s="2">
        <v>1.35E-2</v>
      </c>
      <c r="C185" s="1" t="s">
        <v>22</v>
      </c>
      <c r="D185" s="2">
        <v>9.5999999999999992E-3</v>
      </c>
      <c r="E185" s="1" t="s">
        <v>22</v>
      </c>
      <c r="F185" s="2">
        <v>1.47E-2</v>
      </c>
      <c r="G185" s="2">
        <v>2.2200000000000001E-2</v>
      </c>
      <c r="H185" s="2">
        <v>5.7999999999999996E-3</v>
      </c>
      <c r="I185" s="2">
        <v>3.2000000000000001E-2</v>
      </c>
      <c r="J185" s="2">
        <v>6.4999999999999997E-3</v>
      </c>
      <c r="K185" s="2">
        <v>7.1999999999999998E-3</v>
      </c>
      <c r="L185" s="1" t="s">
        <v>22</v>
      </c>
      <c r="M185" s="1" t="s">
        <v>22</v>
      </c>
      <c r="N185" s="1" t="s">
        <v>22</v>
      </c>
      <c r="O185" s="2">
        <v>0.15329999999999999</v>
      </c>
      <c r="P185" s="2">
        <v>7.3000000000000001E-3</v>
      </c>
      <c r="Q185" s="2">
        <v>7.7999999999999996E-3</v>
      </c>
      <c r="R185" s="1" t="s">
        <v>22</v>
      </c>
      <c r="S185" s="2">
        <v>0.1386</v>
      </c>
    </row>
    <row r="186" spans="1:19">
      <c r="A186" t="s">
        <v>30</v>
      </c>
      <c r="B186" s="1">
        <v>9</v>
      </c>
      <c r="C186" s="1">
        <v>1</v>
      </c>
      <c r="D186" s="1">
        <v>4</v>
      </c>
      <c r="E186" s="1">
        <v>7</v>
      </c>
      <c r="F186" s="1">
        <v>2</v>
      </c>
      <c r="G186" s="1">
        <v>1</v>
      </c>
      <c r="H186" s="1">
        <v>2</v>
      </c>
      <c r="I186" s="1">
        <v>7</v>
      </c>
      <c r="J186" s="1">
        <v>1</v>
      </c>
      <c r="K186" s="1">
        <v>1</v>
      </c>
      <c r="L186" s="1">
        <v>0</v>
      </c>
      <c r="M186" s="1">
        <v>0</v>
      </c>
      <c r="N186" s="1">
        <v>1</v>
      </c>
      <c r="O186" s="1">
        <v>4</v>
      </c>
      <c r="P186" s="1">
        <v>5</v>
      </c>
      <c r="Q186" s="1">
        <v>0</v>
      </c>
      <c r="R186" s="1">
        <v>1</v>
      </c>
      <c r="S186" s="1">
        <v>0</v>
      </c>
    </row>
    <row r="187" spans="1:19">
      <c r="A187" t="s">
        <v>44</v>
      </c>
      <c r="B187" s="2">
        <v>2.7199999999999998E-2</v>
      </c>
      <c r="C187" s="2">
        <v>8.6999999999999994E-3</v>
      </c>
      <c r="D187" s="2">
        <v>2.46E-2</v>
      </c>
      <c r="E187" s="2">
        <v>6.8000000000000005E-2</v>
      </c>
      <c r="F187" s="2">
        <v>1.8100000000000002E-2</v>
      </c>
      <c r="G187" s="2">
        <v>5.5999999999999999E-3</v>
      </c>
      <c r="H187" s="2">
        <v>1.49E-2</v>
      </c>
      <c r="I187" s="2">
        <v>6.7299999999999999E-2</v>
      </c>
      <c r="J187" s="2">
        <v>6.8999999999999999E-3</v>
      </c>
      <c r="K187" s="2">
        <v>1.11E-2</v>
      </c>
      <c r="L187" s="1" t="s">
        <v>22</v>
      </c>
      <c r="M187" s="1" t="s">
        <v>22</v>
      </c>
      <c r="N187" s="2">
        <v>2.6200000000000001E-2</v>
      </c>
      <c r="O187" s="2">
        <v>0.19670000000000001</v>
      </c>
      <c r="P187" s="2">
        <v>5.1999999999999998E-2</v>
      </c>
      <c r="Q187" s="1" t="s">
        <v>22</v>
      </c>
      <c r="R187" s="2">
        <v>1.66E-2</v>
      </c>
      <c r="S187" s="1" t="s">
        <v>22</v>
      </c>
    </row>
    <row r="188" spans="1:19">
      <c r="A188" t="s">
        <v>44</v>
      </c>
    </row>
  </sheetData>
  <mergeCells count="48">
    <mergeCell ref="P36:S36"/>
    <mergeCell ref="B5:B6"/>
    <mergeCell ref="C5:D5"/>
    <mergeCell ref="E5:G5"/>
    <mergeCell ref="H5:J5"/>
    <mergeCell ref="K5:O5"/>
    <mergeCell ref="P5:S5"/>
    <mergeCell ref="B36:B37"/>
    <mergeCell ref="C36:D36"/>
    <mergeCell ref="E36:G36"/>
    <mergeCell ref="H36:J36"/>
    <mergeCell ref="K36:O36"/>
    <mergeCell ref="P86:S86"/>
    <mergeCell ref="B61:B62"/>
    <mergeCell ref="C61:D61"/>
    <mergeCell ref="E61:G61"/>
    <mergeCell ref="H61:J61"/>
    <mergeCell ref="K61:O61"/>
    <mergeCell ref="P61:S61"/>
    <mergeCell ref="B86:B87"/>
    <mergeCell ref="C86:D86"/>
    <mergeCell ref="E86:G86"/>
    <mergeCell ref="H86:J86"/>
    <mergeCell ref="K86:O86"/>
    <mergeCell ref="P130:S130"/>
    <mergeCell ref="B107:B108"/>
    <mergeCell ref="C107:D107"/>
    <mergeCell ref="E107:G107"/>
    <mergeCell ref="H107:J107"/>
    <mergeCell ref="K107:O107"/>
    <mergeCell ref="P107:S107"/>
    <mergeCell ref="B130:B131"/>
    <mergeCell ref="C130:D130"/>
    <mergeCell ref="E130:G130"/>
    <mergeCell ref="H130:J130"/>
    <mergeCell ref="K130:O130"/>
    <mergeCell ref="P172:S172"/>
    <mergeCell ref="B153:B154"/>
    <mergeCell ref="C153:D153"/>
    <mergeCell ref="E153:G153"/>
    <mergeCell ref="H153:J153"/>
    <mergeCell ref="K153:O153"/>
    <mergeCell ref="P153:S153"/>
    <mergeCell ref="B172:B173"/>
    <mergeCell ref="C172:D172"/>
    <mergeCell ref="E172:G172"/>
    <mergeCell ref="H172:J172"/>
    <mergeCell ref="K172:O17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 and methodology</vt:lpstr>
      <vt:lpstr>Contents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vasil.lazarov@survation.com</dc:creator>
  <cp:lastModifiedBy>Ramnique  Bains</cp:lastModifiedBy>
  <dcterms:created xsi:type="dcterms:W3CDTF">2025-10-15T10:32:24Z</dcterms:created>
  <dcterms:modified xsi:type="dcterms:W3CDTF">2025-10-15T12:37:34Z</dcterms:modified>
</cp:coreProperties>
</file>